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ALAZAR\Desktop\carpeta 2025\LAI 2025\"/>
    </mc:Choice>
  </mc:AlternateContent>
  <xr:revisionPtr revIDLastSave="0" documentId="13_ncr:1_{CE3B14B8-D3FD-471D-A3CE-316939744A52}" xr6:coauthVersionLast="47" xr6:coauthVersionMax="47" xr10:uidLastSave="{00000000-0000-0000-0000-000000000000}"/>
  <bookViews>
    <workbookView xWindow="-120" yWindow="-120" windowWidth="20730" windowHeight="11160" xr2:uid="{A3F179A4-B4EB-4491-A5A7-1639B683C874}"/>
  </bookViews>
  <sheets>
    <sheet name="ENERO 2025" sheetId="152" r:id="rId1"/>
    <sheet name="Hoja1" sheetId="15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6" i="152" l="1"/>
  <c r="K12" i="152"/>
  <c r="K11" i="152"/>
  <c r="K10" i="152"/>
  <c r="K9" i="152"/>
  <c r="K8" i="152"/>
  <c r="K13" i="152" l="1"/>
  <c r="K64" i="152" l="1"/>
  <c r="K63" i="152"/>
  <c r="K62" i="152"/>
  <c r="H13" i="152"/>
  <c r="I13" i="152"/>
  <c r="J13" i="152"/>
  <c r="H66" i="152" l="1"/>
  <c r="I66" i="152" l="1"/>
  <c r="J66" i="152" l="1"/>
  <c r="K66" i="152" l="1"/>
  <c r="C21" i="152"/>
</calcChain>
</file>

<file path=xl/sharedStrings.xml><?xml version="1.0" encoding="utf-8"?>
<sst xmlns="http://schemas.openxmlformats.org/spreadsheetml/2006/main" count="85" uniqueCount="74">
  <si>
    <t>DIRECCION GENERAL DE TRANSPORTES</t>
  </si>
  <si>
    <t>No. ORD.</t>
  </si>
  <si>
    <t xml:space="preserve">No. RECIBO DE COBRO  </t>
  </si>
  <si>
    <t xml:space="preserve">FECHA </t>
  </si>
  <si>
    <t>NIT</t>
  </si>
  <si>
    <t>NUMERO REMISION</t>
  </si>
  <si>
    <t>FECHA INFRACCIÒN</t>
  </si>
  <si>
    <t>D E S C R I P C I O N</t>
  </si>
  <si>
    <t>VALOR DE LA MULTA</t>
  </si>
  <si>
    <t>VALOR DE  RENOVACION LICENCIA</t>
  </si>
  <si>
    <t>DEPOSITOS  POR ESCLARECER</t>
  </si>
  <si>
    <t>SUMA TOTAL</t>
  </si>
  <si>
    <t>NOMBRE PROPIETARIO</t>
  </si>
  <si>
    <t>No. PLACA DEL VEHICULO</t>
  </si>
  <si>
    <t>No. BOLETA DE DEPOSITO</t>
  </si>
  <si>
    <t>FECHA DE PAGO</t>
  </si>
  <si>
    <t>ARTICULO 10 "INFORMACION PUBLICA DE OFICIO"</t>
  </si>
  <si>
    <t>NUMERAL 9  "La información detallada sobre los depósitos constituidos con fondos públicos provenientes de ingresos ordinarios, extraordinarios, impuestos, fondos privativos, empréstitos y donaciones"</t>
  </si>
  <si>
    <t>Monto</t>
  </si>
  <si>
    <t>SUMA TOTAL….</t>
  </si>
  <si>
    <t>CRÈDITO HIPOTECARIO NACIONAL CTA. 02-099-011520-2 DIRECCION GENERAL DE TRANSPORTES REMUNERACION PERS. TEMPORAL</t>
  </si>
  <si>
    <t>CRÈDITO HIPOTECARIO NACIONAL CTA. 01-099-084198-4 DIRECCION GENERAL DE TRANSPORTES INGRESOS DE MULTAS-</t>
  </si>
  <si>
    <t>Nota de Crédito</t>
  </si>
  <si>
    <t>Descripción</t>
  </si>
  <si>
    <t>REPORTE DE SALDOS DE CUENTAS MONETARIAS</t>
  </si>
  <si>
    <t>(Cifras en quetzales)</t>
  </si>
  <si>
    <t>MOVIMIENTOS DEL MES</t>
  </si>
  <si>
    <t>No.</t>
  </si>
  <si>
    <t>ENTIDAD BANACARIA</t>
  </si>
  <si>
    <t>No. DE CUENTA</t>
  </si>
  <si>
    <t>NOMBRE DE LA CUENTA</t>
  </si>
  <si>
    <t>SALDO ANTERIOR</t>
  </si>
  <si>
    <t xml:space="preserve">CREDITOS </t>
  </si>
  <si>
    <t>DEBITOS</t>
  </si>
  <si>
    <t>SALDO ACTUAL</t>
  </si>
  <si>
    <t>SALDO BANCARIO</t>
  </si>
  <si>
    <t>CREDITO HIPOTECARIO NACIONAL</t>
  </si>
  <si>
    <t>01-099-084197-6</t>
  </si>
  <si>
    <t>DIRECCION GENERAL DE TRANSPORTES FONDO ROTATIVO</t>
  </si>
  <si>
    <t>02-099-011520-2</t>
  </si>
  <si>
    <t>DIRECCION GENERAL DE TRANSPORTES REMUNERACION PERS. TEMPORAL</t>
  </si>
  <si>
    <t>01-099-084198-4</t>
  </si>
  <si>
    <t>DIRECCION GENERAL DE TRANSPORTES INGRESOS MULTAS</t>
  </si>
  <si>
    <t>01-099-084199-2</t>
  </si>
  <si>
    <t>DIRECCION GENERAL DE TRANSPORTES CAJA CHICA</t>
  </si>
  <si>
    <t>TOTALES</t>
  </si>
  <si>
    <t>.</t>
  </si>
  <si>
    <t>REGISTRO Y CONTROL DE PAGO DE MULTAS DEL MES DE ENERO DE 2025  (Ingresos Privativos)</t>
  </si>
  <si>
    <t>Capitalización de Intereses del mes de enero de 2025.</t>
  </si>
  <si>
    <t>REGISTRO Y CONTROL INGRESOS POR CAPITALIZACION DE INTERESES DEL MES ENERO DE 2025  (Intereses)</t>
  </si>
  <si>
    <t>AL 31 DE ENERO DE 2025</t>
  </si>
  <si>
    <t>4182117-3</t>
  </si>
  <si>
    <t>1271782-7</t>
  </si>
  <si>
    <t>9836272-0</t>
  </si>
  <si>
    <t>1402676-7</t>
  </si>
  <si>
    <t>EXPEDIENTE 2382-2024</t>
  </si>
  <si>
    <t>RENOVACION DE LICENCIA DE TRANSPORTE SEGÚN RESOLUCIÓN No. 023-01-2025</t>
  </si>
  <si>
    <t>ACDO.  GUB.408-2014, ART. 4, LIT. N</t>
  </si>
  <si>
    <t>ACDO. GUB. 225/2012 ARTI. 55, LIT. I</t>
  </si>
  <si>
    <t>ACDO. GUB. 225/2012 ARTO.55, INCISO I</t>
  </si>
  <si>
    <t xml:space="preserve">LUIS ALEJANDRO TOP NIJ </t>
  </si>
  <si>
    <t>SERGIO FERNANDO JEREZ CIFUENTES</t>
  </si>
  <si>
    <t>KARINA ELIZABETH BARRIOS RAMIREZ</t>
  </si>
  <si>
    <t>SERGIO FERNANDO JUAREZ CIFUENTES</t>
  </si>
  <si>
    <t>MARIO ALFREDO LEAL MOLINA</t>
  </si>
  <si>
    <t>CHN 16536519</t>
  </si>
  <si>
    <t>C-516BQY</t>
  </si>
  <si>
    <t>CHN 15896061</t>
  </si>
  <si>
    <t>C-695BKM</t>
  </si>
  <si>
    <t>CHN 16731735</t>
  </si>
  <si>
    <t>C-967BPK</t>
  </si>
  <si>
    <t>CHN 15896111</t>
  </si>
  <si>
    <t>C-447BMK</t>
  </si>
  <si>
    <t>CHN 16712280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</si>
</sst>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_([$Q-100A]* #,##0.00_);_([$Q-100A]* \(#,##0.00\);_([$Q-100A]* &quot;-&quot;??_);_(@_)"/>
    <numFmt numFmtId="167" formatCode="_-[$Q-100A]* #,##0.00_-;\-[$Q-100A]* #,##0.00_-;_-[$Q-100A]* &quot;-&quot;??_-;_-@_-"/>
    <numFmt numFmtId="168" formatCode="dd/mm/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Arial Black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</cellStyleXfs>
  <cellXfs count="73">
    <xf numFmtId="0" fontId="0" fillId="0" borderId="0" xfId="0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166" fontId="4" fillId="2" borderId="1" xfId="0" applyNumberFormat="1" applyFont="1" applyFill="1" applyBorder="1" applyAlignment="1">
      <alignment horizontal="center" wrapText="1"/>
    </xf>
    <xf numFmtId="165" fontId="7" fillId="3" borderId="1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14" fillId="0" borderId="0" xfId="0" applyFont="1"/>
    <xf numFmtId="0" fontId="7" fillId="3" borderId="3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" fontId="0" fillId="0" borderId="0" xfId="0" applyNumberFormat="1"/>
    <xf numFmtId="43" fontId="0" fillId="0" borderId="0" xfId="0" applyNumberFormat="1"/>
    <xf numFmtId="14" fontId="4" fillId="4" borderId="0" xfId="0" applyNumberFormat="1" applyFont="1" applyFill="1" applyAlignment="1">
      <alignment horizontal="center"/>
    </xf>
    <xf numFmtId="165" fontId="7" fillId="4" borderId="0" xfId="0" applyNumberFormat="1" applyFont="1" applyFill="1"/>
    <xf numFmtId="0" fontId="3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14" fontId="5" fillId="3" borderId="6" xfId="0" applyNumberFormat="1" applyFont="1" applyFill="1" applyBorder="1" applyAlignment="1">
      <alignment wrapText="1"/>
    </xf>
    <xf numFmtId="0" fontId="17" fillId="4" borderId="0" xfId="0" applyFont="1" applyFill="1"/>
    <xf numFmtId="0" fontId="8" fillId="4" borderId="0" xfId="0" applyFont="1" applyFill="1" applyAlignment="1">
      <alignment horizontal="center"/>
    </xf>
    <xf numFmtId="165" fontId="8" fillId="4" borderId="0" xfId="0" applyNumberFormat="1" applyFont="1" applyFill="1"/>
    <xf numFmtId="167" fontId="8" fillId="4" borderId="0" xfId="0" applyNumberFormat="1" applyFont="1" applyFill="1"/>
    <xf numFmtId="0" fontId="9" fillId="4" borderId="0" xfId="0" applyFont="1" applyFill="1" applyAlignment="1">
      <alignment wrapText="1"/>
    </xf>
    <xf numFmtId="168" fontId="5" fillId="4" borderId="0" xfId="0" applyNumberFormat="1" applyFont="1" applyFill="1"/>
    <xf numFmtId="0" fontId="5" fillId="4" borderId="0" xfId="0" applyFont="1" applyFill="1"/>
    <xf numFmtId="14" fontId="5" fillId="4" borderId="0" xfId="0" applyNumberFormat="1" applyFont="1" applyFill="1" applyAlignment="1">
      <alignment wrapText="1"/>
    </xf>
    <xf numFmtId="165" fontId="8" fillId="3" borderId="7" xfId="0" applyNumberFormat="1" applyFont="1" applyFill="1" applyBorder="1"/>
    <xf numFmtId="49" fontId="5" fillId="3" borderId="7" xfId="0" applyNumberFormat="1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wrapText="1"/>
    </xf>
    <xf numFmtId="14" fontId="5" fillId="3" borderId="7" xfId="0" applyNumberFormat="1" applyFont="1" applyFill="1" applyBorder="1" applyAlignment="1">
      <alignment wrapText="1"/>
    </xf>
    <xf numFmtId="0" fontId="6" fillId="0" borderId="1" xfId="0" applyFont="1" applyBorder="1"/>
    <xf numFmtId="0" fontId="4" fillId="4" borderId="4" xfId="0" applyFont="1" applyFill="1" applyBorder="1"/>
    <xf numFmtId="4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vertical="center" wrapText="1"/>
    </xf>
    <xf numFmtId="165" fontId="6" fillId="4" borderId="1" xfId="0" applyNumberFormat="1" applyFont="1" applyFill="1" applyBorder="1"/>
    <xf numFmtId="0" fontId="0" fillId="0" borderId="1" xfId="0" applyBorder="1"/>
    <xf numFmtId="0" fontId="18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wrapText="1"/>
    </xf>
    <xf numFmtId="0" fontId="19" fillId="0" borderId="0" xfId="0" applyFont="1"/>
    <xf numFmtId="0" fontId="8" fillId="3" borderId="7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4" fontId="4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4" fontId="3" fillId="4" borderId="1" xfId="7" applyNumberFormat="1" applyFont="1" applyFill="1" applyBorder="1" applyAlignment="1">
      <alignment vertical="center"/>
    </xf>
    <xf numFmtId="44" fontId="7" fillId="4" borderId="1" xfId="7" applyNumberFormat="1" applyFont="1" applyFill="1" applyBorder="1" applyAlignment="1">
      <alignment vertical="center"/>
    </xf>
    <xf numFmtId="44" fontId="3" fillId="0" borderId="1" xfId="7" applyNumberFormat="1" applyFont="1" applyBorder="1" applyAlignment="1">
      <alignment vertical="center"/>
    </xf>
    <xf numFmtId="44" fontId="7" fillId="0" borderId="1" xfId="7" applyNumberFormat="1" applyFont="1" applyBorder="1" applyAlignment="1">
      <alignment vertical="center"/>
    </xf>
    <xf numFmtId="44" fontId="7" fillId="3" borderId="1" xfId="7" applyNumberFormat="1" applyFont="1" applyFill="1" applyBorder="1" applyAlignment="1">
      <alignment vertical="center"/>
    </xf>
  </cellXfs>
  <cellStyles count="8">
    <cellStyle name="Millares" xfId="7" builtinId="3"/>
    <cellStyle name="Millares 2" xfId="2" xr:uid="{1EA6B840-A4A6-42E3-ACFA-251A340416EF}"/>
    <cellStyle name="Moneda 2" xfId="3" xr:uid="{52C69A8A-8251-4B6D-A587-D03B63D33150}"/>
    <cellStyle name="Normal" xfId="0" builtinId="0"/>
    <cellStyle name="Normal 2" xfId="1" xr:uid="{5E8F6C54-5EAD-4DEC-8453-97886A6B0C47}"/>
    <cellStyle name="Normal 3" xfId="6" xr:uid="{04CD78F1-E294-4E31-B94D-024E0D48D9D8}"/>
    <cellStyle name="Normal 4" xfId="4" xr:uid="{5BB7CC10-DF2D-447E-91E4-2FC04FA11E47}"/>
    <cellStyle name="Normal 5" xfId="5" xr:uid="{64BD60AE-6781-4A40-BBC2-137456A91A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14</xdr:col>
      <xdr:colOff>76200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16404-3A67-4F80-8A05-F9BB8F17CB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13" t="2853" r="4628" b="86782"/>
        <a:stretch/>
      </xdr:blipFill>
      <xdr:spPr>
        <a:xfrm>
          <a:off x="10953750" y="0"/>
          <a:ext cx="1057275" cy="838200"/>
        </a:xfrm>
        <a:prstGeom prst="rect">
          <a:avLst/>
        </a:prstGeom>
      </xdr:spPr>
    </xdr:pic>
    <xdr:clientData/>
  </xdr:twoCellAnchor>
  <xdr:oneCellAnchor>
    <xdr:from>
      <xdr:col>13</xdr:col>
      <xdr:colOff>142875</xdr:colOff>
      <xdr:row>50</xdr:row>
      <xdr:rowOff>38101</xdr:rowOff>
    </xdr:from>
    <xdr:ext cx="1057275" cy="895350"/>
    <xdr:pic>
      <xdr:nvPicPr>
        <xdr:cNvPr id="15" name="Imagen 14">
          <a:extLst>
            <a:ext uri="{FF2B5EF4-FFF2-40B4-BE49-F238E27FC236}">
              <a16:creationId xmlns:a16="http://schemas.microsoft.com/office/drawing/2014/main" id="{6705A0FE-929F-49E7-A3DB-D979ED4CB7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13" t="2853" r="4628" b="86782"/>
        <a:stretch/>
      </xdr:blipFill>
      <xdr:spPr>
        <a:xfrm>
          <a:off x="11696700" y="11106151"/>
          <a:ext cx="1057275" cy="895350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</xdr:rowOff>
    </xdr:from>
    <xdr:to>
      <xdr:col>2</xdr:col>
      <xdr:colOff>628651</xdr:colOff>
      <xdr:row>2</xdr:row>
      <xdr:rowOff>266701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BB18D9-84AC-BC5F-9658-2B0368E02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15265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52</xdr:row>
      <xdr:rowOff>1</xdr:rowOff>
    </xdr:from>
    <xdr:to>
      <xdr:col>2</xdr:col>
      <xdr:colOff>647701</xdr:colOff>
      <xdr:row>54</xdr:row>
      <xdr:rowOff>76201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44BB1AE-3017-E689-779A-83AB78D19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1449051"/>
          <a:ext cx="21717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D725-8CF0-465B-A2C4-B13E90674DB7}">
  <dimension ref="A1:P77"/>
  <sheetViews>
    <sheetView tabSelected="1" workbookViewId="0">
      <selection activeCell="N64" sqref="N64"/>
    </sheetView>
  </sheetViews>
  <sheetFormatPr baseColWidth="10" defaultRowHeight="15" x14ac:dyDescent="0.25"/>
  <cols>
    <col min="3" max="3" width="13" customWidth="1"/>
    <col min="4" max="4" width="12.7109375" customWidth="1"/>
    <col min="5" max="5" width="11.28515625" customWidth="1"/>
    <col min="6" max="6" width="12.5703125" customWidth="1"/>
    <col min="7" max="7" width="28.28515625" customWidth="1"/>
    <col min="8" max="8" width="13.42578125" customWidth="1"/>
    <col min="9" max="9" width="11.28515625" customWidth="1"/>
    <col min="10" max="10" width="11" customWidth="1"/>
    <col min="11" max="11" width="12.42578125" bestFit="1" customWidth="1"/>
    <col min="12" max="12" width="14.42578125" customWidth="1"/>
    <col min="13" max="13" width="5.28515625" customWidth="1"/>
    <col min="14" max="14" width="9.42578125" customWidth="1"/>
    <col min="15" max="15" width="12" customWidth="1"/>
    <col min="16" max="16" width="9.28515625" customWidth="1"/>
  </cols>
  <sheetData>
    <row r="1" spans="1:16" x14ac:dyDescent="0.25">
      <c r="D1" s="66" t="s">
        <v>0</v>
      </c>
      <c r="E1" s="66"/>
      <c r="F1" s="66"/>
      <c r="G1" s="66"/>
      <c r="H1" s="66"/>
      <c r="I1" s="66"/>
      <c r="J1" s="66"/>
      <c r="K1" s="66"/>
      <c r="L1" s="66"/>
    </row>
    <row r="2" spans="1:16" x14ac:dyDescent="0.25">
      <c r="D2" s="66" t="s">
        <v>16</v>
      </c>
      <c r="E2" s="66"/>
      <c r="F2" s="66"/>
      <c r="G2" s="66"/>
      <c r="H2" s="66"/>
      <c r="I2" s="66"/>
      <c r="J2" s="66"/>
      <c r="K2" s="66"/>
      <c r="L2" s="66"/>
    </row>
    <row r="3" spans="1:16" ht="34.5" customHeight="1" x14ac:dyDescent="0.25">
      <c r="D3" s="67" t="s">
        <v>17</v>
      </c>
      <c r="E3" s="67"/>
      <c r="F3" s="67"/>
      <c r="G3" s="67"/>
      <c r="H3" s="67"/>
      <c r="I3" s="67"/>
      <c r="J3" s="67"/>
      <c r="K3" s="67"/>
      <c r="L3" s="67"/>
    </row>
    <row r="5" spans="1:16" x14ac:dyDescent="0.25">
      <c r="A5" s="60" t="s">
        <v>47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x14ac:dyDescent="0.25">
      <c r="A6" s="60" t="s">
        <v>21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ht="37.5" customHeight="1" x14ac:dyDescent="0.25">
      <c r="A7" s="1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16" t="s">
        <v>12</v>
      </c>
      <c r="M7" s="2" t="s">
        <v>3</v>
      </c>
      <c r="N7" s="2" t="s">
        <v>13</v>
      </c>
      <c r="O7" s="2" t="s">
        <v>14</v>
      </c>
      <c r="P7" s="2" t="s">
        <v>15</v>
      </c>
    </row>
    <row r="8" spans="1:16" ht="37.5" customHeight="1" x14ac:dyDescent="0.25">
      <c r="A8" s="45">
        <v>1</v>
      </c>
      <c r="B8" s="46">
        <v>6082</v>
      </c>
      <c r="C8" s="47">
        <v>45674</v>
      </c>
      <c r="D8" s="46" t="s">
        <v>51</v>
      </c>
      <c r="E8" s="48" t="s">
        <v>55</v>
      </c>
      <c r="F8" s="47"/>
      <c r="G8" s="48" t="s">
        <v>56</v>
      </c>
      <c r="H8" s="49">
        <v>10000</v>
      </c>
      <c r="I8" s="50"/>
      <c r="J8" s="51"/>
      <c r="K8" s="49">
        <f>H8+I8+J8</f>
        <v>10000</v>
      </c>
      <c r="L8" s="26" t="s">
        <v>60</v>
      </c>
      <c r="M8" s="52"/>
      <c r="N8" s="48"/>
      <c r="O8" s="53" t="s">
        <v>65</v>
      </c>
      <c r="P8" s="47">
        <v>45674</v>
      </c>
    </row>
    <row r="9" spans="1:16" ht="29.25" customHeight="1" x14ac:dyDescent="0.25">
      <c r="A9" s="45">
        <v>2</v>
      </c>
      <c r="B9" s="46">
        <v>6083</v>
      </c>
      <c r="C9" s="47">
        <v>45674</v>
      </c>
      <c r="D9" s="46" t="s">
        <v>52</v>
      </c>
      <c r="E9" s="48">
        <v>5989</v>
      </c>
      <c r="F9" s="47">
        <v>44832</v>
      </c>
      <c r="G9" s="48" t="s">
        <v>57</v>
      </c>
      <c r="H9" s="49">
        <v>5000</v>
      </c>
      <c r="I9" s="50"/>
      <c r="J9" s="51"/>
      <c r="K9" s="49">
        <f>H9+I9+J9</f>
        <v>5000</v>
      </c>
      <c r="L9" s="26" t="s">
        <v>61</v>
      </c>
      <c r="M9" s="52"/>
      <c r="N9" s="48" t="s">
        <v>66</v>
      </c>
      <c r="O9" s="53" t="s">
        <v>67</v>
      </c>
      <c r="P9" s="47">
        <v>45674</v>
      </c>
    </row>
    <row r="10" spans="1:16" ht="22.5" x14ac:dyDescent="0.25">
      <c r="A10" s="45">
        <v>3</v>
      </c>
      <c r="B10" s="46">
        <v>6084</v>
      </c>
      <c r="C10" s="47">
        <v>45677</v>
      </c>
      <c r="D10" s="46" t="s">
        <v>53</v>
      </c>
      <c r="E10" s="48">
        <v>5641</v>
      </c>
      <c r="F10" s="47">
        <v>44623</v>
      </c>
      <c r="G10" s="54" t="s">
        <v>58</v>
      </c>
      <c r="H10" s="49">
        <v>1000</v>
      </c>
      <c r="I10" s="50"/>
      <c r="J10" s="51"/>
      <c r="K10" s="49">
        <f>H10+I10+J10</f>
        <v>1000</v>
      </c>
      <c r="L10" s="26" t="s">
        <v>62</v>
      </c>
      <c r="M10" s="52"/>
      <c r="N10" s="48" t="s">
        <v>68</v>
      </c>
      <c r="O10" s="53" t="s">
        <v>69</v>
      </c>
      <c r="P10" s="47">
        <v>45645</v>
      </c>
    </row>
    <row r="11" spans="1:16" ht="22.5" x14ac:dyDescent="0.25">
      <c r="A11" s="45">
        <v>4</v>
      </c>
      <c r="B11" s="46">
        <v>6086</v>
      </c>
      <c r="C11" s="47">
        <v>45674</v>
      </c>
      <c r="D11" s="46" t="s">
        <v>52</v>
      </c>
      <c r="E11" s="48">
        <v>6086</v>
      </c>
      <c r="F11" s="47">
        <v>45057</v>
      </c>
      <c r="G11" s="48" t="s">
        <v>57</v>
      </c>
      <c r="H11" s="49">
        <v>5000</v>
      </c>
      <c r="I11" s="50"/>
      <c r="J11" s="51"/>
      <c r="K11" s="49">
        <f>H11+I11+J11</f>
        <v>5000</v>
      </c>
      <c r="L11" s="26" t="s">
        <v>63</v>
      </c>
      <c r="M11" s="52"/>
      <c r="N11" s="48" t="s">
        <v>70</v>
      </c>
      <c r="O11" s="53" t="s">
        <v>71</v>
      </c>
      <c r="P11" s="47">
        <v>45674</v>
      </c>
    </row>
    <row r="12" spans="1:16" ht="22.5" x14ac:dyDescent="0.25">
      <c r="A12" s="45">
        <v>5</v>
      </c>
      <c r="B12" s="46">
        <v>6087</v>
      </c>
      <c r="C12" s="47">
        <v>45686</v>
      </c>
      <c r="D12" s="46" t="s">
        <v>54</v>
      </c>
      <c r="E12" s="48">
        <v>1512</v>
      </c>
      <c r="F12" s="47">
        <v>42619</v>
      </c>
      <c r="G12" s="48" t="s">
        <v>59</v>
      </c>
      <c r="H12" s="49">
        <v>1000</v>
      </c>
      <c r="I12" s="50"/>
      <c r="J12" s="51"/>
      <c r="K12" s="49">
        <f>H12+I12+J12</f>
        <v>1000</v>
      </c>
      <c r="L12" s="26" t="s">
        <v>64</v>
      </c>
      <c r="M12" s="52"/>
      <c r="N12" s="48" t="s">
        <v>72</v>
      </c>
      <c r="O12" s="53" t="s">
        <v>73</v>
      </c>
      <c r="P12" s="47">
        <v>45685</v>
      </c>
    </row>
    <row r="13" spans="1:16" ht="15.75" thickBot="1" x14ac:dyDescent="0.3">
      <c r="A13" s="56" t="s">
        <v>45</v>
      </c>
      <c r="B13" s="56"/>
      <c r="C13" s="56"/>
      <c r="D13" s="56"/>
      <c r="E13" s="56"/>
      <c r="F13" s="56"/>
      <c r="G13" s="56"/>
      <c r="H13" s="37">
        <f>SUM(H8:H12)</f>
        <v>22000</v>
      </c>
      <c r="I13" s="37">
        <f>SUM(I8:I12)</f>
        <v>0</v>
      </c>
      <c r="J13" s="37">
        <f>SUM(J8:J12)</f>
        <v>0</v>
      </c>
      <c r="K13" s="37">
        <f>SUM(K8:K12)</f>
        <v>22000</v>
      </c>
      <c r="L13" s="38"/>
      <c r="M13" s="39"/>
      <c r="N13" s="40"/>
      <c r="O13" s="41"/>
      <c r="P13" s="28"/>
    </row>
    <row r="14" spans="1:16" ht="18.75" x14ac:dyDescent="0.3">
      <c r="A14" s="30"/>
      <c r="B14" s="30"/>
      <c r="C14" s="30"/>
      <c r="D14" s="30"/>
      <c r="E14" s="30"/>
      <c r="F14" s="30"/>
      <c r="G14" s="30"/>
      <c r="H14" s="31"/>
      <c r="I14" s="32"/>
      <c r="J14" s="31"/>
      <c r="K14" s="31"/>
      <c r="L14" s="33"/>
      <c r="M14" s="34"/>
      <c r="N14" s="35"/>
      <c r="O14" s="29">
        <v>1</v>
      </c>
      <c r="P14" s="36"/>
    </row>
    <row r="15" spans="1:16" ht="18.75" x14ac:dyDescent="0.3">
      <c r="A15" s="30"/>
      <c r="B15" s="30"/>
      <c r="C15" s="30"/>
      <c r="D15" s="30"/>
      <c r="E15" s="30"/>
      <c r="F15" s="30"/>
      <c r="G15" s="30"/>
      <c r="H15" s="31"/>
      <c r="I15" s="32"/>
      <c r="J15" s="31"/>
      <c r="K15" s="31"/>
      <c r="L15" s="33"/>
      <c r="M15" s="34"/>
      <c r="N15" s="35"/>
      <c r="O15" s="29"/>
      <c r="P15" s="36"/>
    </row>
    <row r="16" spans="1:16" ht="18.75" x14ac:dyDescent="0.3">
      <c r="A16" s="30"/>
      <c r="B16" s="30"/>
      <c r="C16" s="30"/>
      <c r="D16" s="30"/>
      <c r="E16" s="30"/>
      <c r="F16" s="30"/>
      <c r="G16" s="30"/>
      <c r="H16" s="31"/>
      <c r="I16" s="32"/>
      <c r="J16" s="31"/>
      <c r="K16" s="31"/>
      <c r="L16" s="33"/>
      <c r="M16" s="34"/>
      <c r="N16" s="35"/>
      <c r="O16" s="29"/>
      <c r="P16" s="36"/>
    </row>
    <row r="17" spans="1:16" x14ac:dyDescent="0.25">
      <c r="A17" s="60" t="s">
        <v>49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</row>
    <row r="18" spans="1:16" x14ac:dyDescent="0.25">
      <c r="A18" s="60" t="s">
        <v>20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ht="18.75" x14ac:dyDescent="0.3">
      <c r="A19" s="2" t="s">
        <v>3</v>
      </c>
      <c r="B19" s="2" t="s">
        <v>22</v>
      </c>
      <c r="C19" s="3" t="s">
        <v>18</v>
      </c>
      <c r="D19" s="62" t="s">
        <v>23</v>
      </c>
      <c r="E19" s="62"/>
      <c r="O19" s="15"/>
    </row>
    <row r="20" spans="1:16" ht="37.5" customHeight="1" x14ac:dyDescent="0.25">
      <c r="A20" s="17">
        <v>45688</v>
      </c>
      <c r="B20" s="19">
        <v>2827</v>
      </c>
      <c r="C20" s="18">
        <v>2.09</v>
      </c>
      <c r="D20" s="63" t="s">
        <v>48</v>
      </c>
      <c r="E20" s="63"/>
    </row>
    <row r="21" spans="1:16" x14ac:dyDescent="0.25">
      <c r="A21" s="61" t="s">
        <v>19</v>
      </c>
      <c r="B21" s="61"/>
      <c r="C21" s="4">
        <f>+C20</f>
        <v>2.09</v>
      </c>
      <c r="D21" s="64" t="s">
        <v>46</v>
      </c>
      <c r="E21" s="64"/>
    </row>
    <row r="22" spans="1:16" x14ac:dyDescent="0.25">
      <c r="A22" s="22"/>
      <c r="B22" s="22"/>
      <c r="C22" s="23"/>
      <c r="D22" s="24"/>
      <c r="E22" s="24"/>
    </row>
    <row r="23" spans="1:16" x14ac:dyDescent="0.25">
      <c r="A23" s="22"/>
      <c r="B23" s="22"/>
      <c r="C23" s="23"/>
      <c r="D23" s="24"/>
      <c r="E23" s="24"/>
    </row>
    <row r="24" spans="1:16" x14ac:dyDescent="0.25">
      <c r="A24" s="22"/>
      <c r="B24" s="22"/>
      <c r="C24" s="23"/>
      <c r="D24" s="24"/>
      <c r="E24" s="24"/>
    </row>
    <row r="25" spans="1:16" x14ac:dyDescent="0.25">
      <c r="A25" s="22"/>
      <c r="B25" s="22"/>
      <c r="C25" s="23"/>
      <c r="D25" s="24"/>
      <c r="E25" s="24"/>
    </row>
    <row r="26" spans="1:16" x14ac:dyDescent="0.25">
      <c r="A26" s="22"/>
      <c r="B26" s="22"/>
      <c r="C26" s="23"/>
      <c r="D26" s="24"/>
      <c r="E26" s="24"/>
    </row>
    <row r="27" spans="1:16" x14ac:dyDescent="0.25">
      <c r="A27" s="22"/>
      <c r="B27" s="22"/>
      <c r="C27" s="23"/>
      <c r="D27" s="24"/>
      <c r="E27" s="24"/>
    </row>
    <row r="28" spans="1:16" x14ac:dyDescent="0.25">
      <c r="A28" s="22"/>
      <c r="B28" s="22"/>
      <c r="C28" s="23"/>
      <c r="D28" s="24"/>
      <c r="E28" s="24"/>
    </row>
    <row r="29" spans="1:16" ht="15.75" x14ac:dyDescent="0.25">
      <c r="A29" s="22"/>
      <c r="B29" s="22"/>
      <c r="C29" s="23"/>
      <c r="D29" s="24"/>
      <c r="E29" s="24"/>
      <c r="H29" s="55"/>
      <c r="I29" s="55"/>
      <c r="J29" s="55"/>
    </row>
    <row r="30" spans="1:16" ht="15.75" x14ac:dyDescent="0.25">
      <c r="A30" s="22"/>
      <c r="B30" s="22"/>
      <c r="C30" s="23"/>
      <c r="D30" s="24"/>
      <c r="E30" s="24"/>
      <c r="H30" s="55"/>
      <c r="I30" s="55"/>
      <c r="J30" s="55"/>
    </row>
    <row r="31" spans="1:16" ht="15.75" x14ac:dyDescent="0.25">
      <c r="A31" s="22"/>
      <c r="B31" s="22"/>
      <c r="C31" s="23"/>
      <c r="D31" s="24"/>
      <c r="E31" s="24"/>
      <c r="H31" s="55"/>
      <c r="I31" s="55"/>
      <c r="J31" s="55"/>
    </row>
    <row r="32" spans="1:16" x14ac:dyDescent="0.25">
      <c r="A32" s="22"/>
      <c r="B32" s="22"/>
      <c r="C32" s="23"/>
      <c r="D32" s="24"/>
      <c r="E32" s="24"/>
    </row>
    <row r="33" spans="1:5" x14ac:dyDescent="0.25">
      <c r="A33" s="22"/>
      <c r="B33" s="22"/>
      <c r="C33" s="23"/>
      <c r="D33" s="24"/>
      <c r="E33" s="24"/>
    </row>
    <row r="34" spans="1:5" x14ac:dyDescent="0.25">
      <c r="A34" s="22"/>
      <c r="B34" s="22"/>
      <c r="C34" s="23"/>
      <c r="D34" s="24"/>
      <c r="E34" s="24"/>
    </row>
    <row r="35" spans="1:5" x14ac:dyDescent="0.25">
      <c r="A35" s="22"/>
      <c r="B35" s="22"/>
      <c r="C35" s="23"/>
      <c r="D35" s="24"/>
      <c r="E35" s="24"/>
    </row>
    <row r="36" spans="1:5" x14ac:dyDescent="0.25">
      <c r="A36" s="22"/>
      <c r="B36" s="22"/>
      <c r="C36" s="23"/>
      <c r="D36" s="24"/>
      <c r="E36" s="24"/>
    </row>
    <row r="37" spans="1:5" x14ac:dyDescent="0.25">
      <c r="A37" s="22"/>
      <c r="B37" s="22"/>
      <c r="C37" s="23"/>
      <c r="D37" s="24"/>
      <c r="E37" s="24"/>
    </row>
    <row r="38" spans="1:5" x14ac:dyDescent="0.25">
      <c r="A38" s="22"/>
      <c r="B38" s="22"/>
      <c r="C38" s="23"/>
      <c r="D38" s="24"/>
      <c r="E38" s="24"/>
    </row>
    <row r="39" spans="1:5" x14ac:dyDescent="0.25">
      <c r="A39" s="22"/>
      <c r="B39" s="22"/>
      <c r="C39" s="23"/>
      <c r="D39" s="24"/>
      <c r="E39" s="24"/>
    </row>
    <row r="40" spans="1:5" x14ac:dyDescent="0.25">
      <c r="A40" s="22"/>
      <c r="B40" s="22"/>
      <c r="C40" s="23"/>
      <c r="D40" s="24"/>
      <c r="E40" s="24"/>
    </row>
    <row r="41" spans="1:5" x14ac:dyDescent="0.25">
      <c r="A41" s="22"/>
      <c r="B41" s="22"/>
      <c r="C41" s="23"/>
      <c r="D41" s="24"/>
      <c r="E41" s="24"/>
    </row>
    <row r="42" spans="1:5" x14ac:dyDescent="0.25">
      <c r="A42" s="22"/>
      <c r="B42" s="22"/>
      <c r="C42" s="23"/>
      <c r="D42" s="24"/>
      <c r="E42" s="24"/>
    </row>
    <row r="43" spans="1:5" x14ac:dyDescent="0.25">
      <c r="A43" s="22"/>
      <c r="B43" s="22"/>
      <c r="C43" s="23"/>
      <c r="D43" s="24"/>
      <c r="E43" s="24"/>
    </row>
    <row r="44" spans="1:5" x14ac:dyDescent="0.25">
      <c r="A44" s="22"/>
      <c r="B44" s="22"/>
      <c r="C44" s="23"/>
      <c r="D44" s="24"/>
      <c r="E44" s="24"/>
    </row>
    <row r="45" spans="1:5" x14ac:dyDescent="0.25">
      <c r="A45" s="22"/>
      <c r="B45" s="22"/>
      <c r="C45" s="23"/>
      <c r="D45" s="24"/>
      <c r="E45" s="24"/>
    </row>
    <row r="46" spans="1:5" x14ac:dyDescent="0.25">
      <c r="A46" s="22"/>
      <c r="B46" s="22"/>
      <c r="C46" s="23"/>
      <c r="D46" s="24"/>
      <c r="E46" s="24"/>
    </row>
    <row r="47" spans="1:5" x14ac:dyDescent="0.25">
      <c r="A47" s="22"/>
      <c r="B47" s="22"/>
      <c r="C47" s="23"/>
      <c r="D47" s="24"/>
      <c r="E47" s="24"/>
    </row>
    <row r="48" spans="1:5" x14ac:dyDescent="0.25">
      <c r="A48" s="22"/>
      <c r="B48" s="22"/>
      <c r="C48" s="23"/>
      <c r="D48" s="24"/>
      <c r="E48" s="24"/>
    </row>
    <row r="49" spans="1:14" x14ac:dyDescent="0.25">
      <c r="A49" s="22"/>
      <c r="B49" s="22"/>
      <c r="C49" s="23"/>
      <c r="D49" s="24"/>
      <c r="E49" s="24"/>
    </row>
    <row r="50" spans="1:14" x14ac:dyDescent="0.25">
      <c r="A50" s="22"/>
      <c r="B50" s="22"/>
      <c r="C50" s="23"/>
      <c r="D50" s="24"/>
      <c r="E50" s="24"/>
    </row>
    <row r="51" spans="1:14" x14ac:dyDescent="0.25">
      <c r="A51" s="22"/>
      <c r="B51" s="22"/>
      <c r="C51" s="23"/>
      <c r="D51" s="24"/>
      <c r="E51" s="24"/>
    </row>
    <row r="52" spans="1:14" x14ac:dyDescent="0.25">
      <c r="D52" s="66" t="s">
        <v>0</v>
      </c>
      <c r="E52" s="66"/>
      <c r="F52" s="66"/>
      <c r="G52" s="66"/>
      <c r="H52" s="66"/>
      <c r="I52" s="66"/>
      <c r="J52" s="66"/>
      <c r="K52" s="66"/>
      <c r="L52" s="66"/>
    </row>
    <row r="53" spans="1:14" x14ac:dyDescent="0.25">
      <c r="D53" s="66" t="s">
        <v>16</v>
      </c>
      <c r="E53" s="66"/>
      <c r="F53" s="66"/>
      <c r="G53" s="66"/>
      <c r="H53" s="66"/>
      <c r="I53" s="66"/>
      <c r="J53" s="66"/>
      <c r="K53" s="66"/>
      <c r="L53" s="66"/>
    </row>
    <row r="54" spans="1:14" ht="34.5" customHeight="1" x14ac:dyDescent="0.25">
      <c r="D54" s="67" t="s">
        <v>17</v>
      </c>
      <c r="E54" s="67"/>
      <c r="F54" s="67"/>
      <c r="G54" s="67"/>
      <c r="H54" s="67"/>
      <c r="I54" s="67"/>
      <c r="J54" s="67"/>
      <c r="K54" s="67"/>
      <c r="L54" s="67"/>
    </row>
    <row r="56" spans="1:14" x14ac:dyDescent="0.25">
      <c r="D56" s="65" t="s">
        <v>24</v>
      </c>
      <c r="E56" s="65"/>
      <c r="F56" s="65"/>
      <c r="G56" s="65"/>
      <c r="H56" s="65"/>
      <c r="I56" s="65"/>
      <c r="J56" s="65"/>
      <c r="K56" s="65"/>
      <c r="L56" s="65"/>
    </row>
    <row r="57" spans="1:14" x14ac:dyDescent="0.25">
      <c r="D57" s="65" t="s">
        <v>50</v>
      </c>
      <c r="E57" s="65"/>
      <c r="F57" s="65"/>
      <c r="G57" s="65"/>
      <c r="H57" s="65"/>
      <c r="I57" s="65"/>
      <c r="J57" s="65"/>
      <c r="K57" s="65"/>
      <c r="L57" s="65"/>
    </row>
    <row r="58" spans="1:14" x14ac:dyDescent="0.25">
      <c r="D58" s="65" t="s">
        <v>25</v>
      </c>
      <c r="E58" s="65"/>
      <c r="F58" s="65"/>
      <c r="G58" s="65"/>
      <c r="H58" s="65"/>
      <c r="I58" s="65"/>
      <c r="J58" s="65"/>
      <c r="K58" s="65"/>
      <c r="L58" s="65"/>
    </row>
    <row r="60" spans="1:14" x14ac:dyDescent="0.25">
      <c r="D60" s="42"/>
      <c r="E60" s="42"/>
      <c r="F60" s="42"/>
      <c r="G60" s="57" t="s">
        <v>26</v>
      </c>
      <c r="H60" s="58"/>
      <c r="I60" s="58"/>
      <c r="J60" s="58"/>
      <c r="K60" s="59"/>
      <c r="L60" s="43"/>
    </row>
    <row r="61" spans="1:14" ht="23.25" x14ac:dyDescent="0.25">
      <c r="D61" s="9" t="s">
        <v>27</v>
      </c>
      <c r="E61" s="8" t="s">
        <v>28</v>
      </c>
      <c r="F61" s="8" t="s">
        <v>29</v>
      </c>
      <c r="G61" s="8" t="s">
        <v>30</v>
      </c>
      <c r="H61" s="8" t="s">
        <v>31</v>
      </c>
      <c r="I61" s="8" t="s">
        <v>32</v>
      </c>
      <c r="J61" s="9" t="s">
        <v>33</v>
      </c>
      <c r="K61" s="8" t="s">
        <v>34</v>
      </c>
      <c r="L61" s="8" t="s">
        <v>35</v>
      </c>
    </row>
    <row r="62" spans="1:14" ht="33.75" x14ac:dyDescent="0.25">
      <c r="D62" s="25">
        <v>1</v>
      </c>
      <c r="E62" s="26" t="s">
        <v>36</v>
      </c>
      <c r="F62" s="27" t="s">
        <v>37</v>
      </c>
      <c r="G62" s="26" t="s">
        <v>38</v>
      </c>
      <c r="H62" s="68">
        <v>0</v>
      </c>
      <c r="I62" s="68">
        <v>0</v>
      </c>
      <c r="J62" s="68">
        <v>0</v>
      </c>
      <c r="K62" s="68">
        <f>H62+I62-J62</f>
        <v>0</v>
      </c>
      <c r="L62" s="69">
        <v>0</v>
      </c>
      <c r="M62" s="20"/>
      <c r="N62" s="21"/>
    </row>
    <row r="63" spans="1:14" ht="33.75" x14ac:dyDescent="0.25">
      <c r="D63" s="25">
        <v>2</v>
      </c>
      <c r="E63" s="26" t="s">
        <v>36</v>
      </c>
      <c r="F63" s="27" t="s">
        <v>39</v>
      </c>
      <c r="G63" s="26" t="s">
        <v>40</v>
      </c>
      <c r="H63" s="68">
        <v>24563.3</v>
      </c>
      <c r="I63" s="68">
        <v>2.09</v>
      </c>
      <c r="J63" s="68">
        <v>0</v>
      </c>
      <c r="K63" s="68">
        <f>H63+I63-J63</f>
        <v>24565.39</v>
      </c>
      <c r="L63" s="69">
        <v>24565.39</v>
      </c>
    </row>
    <row r="64" spans="1:14" ht="33.75" x14ac:dyDescent="0.25">
      <c r="D64" s="25">
        <v>3</v>
      </c>
      <c r="E64" s="26" t="s">
        <v>36</v>
      </c>
      <c r="F64" s="27" t="s">
        <v>41</v>
      </c>
      <c r="G64" s="26" t="s">
        <v>42</v>
      </c>
      <c r="H64" s="68">
        <v>3000</v>
      </c>
      <c r="I64" s="68">
        <v>22000</v>
      </c>
      <c r="J64" s="68">
        <v>0</v>
      </c>
      <c r="K64" s="68">
        <f>H64+I64-J64</f>
        <v>25000</v>
      </c>
      <c r="L64" s="69">
        <v>36000</v>
      </c>
    </row>
    <row r="65" spans="1:14" ht="33.75" x14ac:dyDescent="0.25">
      <c r="D65" s="5">
        <v>4</v>
      </c>
      <c r="E65" s="6" t="s">
        <v>36</v>
      </c>
      <c r="F65" s="7" t="s">
        <v>43</v>
      </c>
      <c r="G65" s="6" t="s">
        <v>44</v>
      </c>
      <c r="H65" s="70">
        <v>0</v>
      </c>
      <c r="I65" s="44">
        <v>0</v>
      </c>
      <c r="J65" s="70">
        <v>0</v>
      </c>
      <c r="K65" s="70">
        <v>0</v>
      </c>
      <c r="L65" s="71">
        <v>0</v>
      </c>
    </row>
    <row r="66" spans="1:14" x14ac:dyDescent="0.25">
      <c r="D66" s="11" t="s">
        <v>11</v>
      </c>
      <c r="E66" s="12"/>
      <c r="F66" s="12"/>
      <c r="G66" s="13"/>
      <c r="H66" s="72">
        <f>SUM(H62:H65)</f>
        <v>27563.3</v>
      </c>
      <c r="I66" s="72">
        <f>SUM(I62:I65)</f>
        <v>22002.09</v>
      </c>
      <c r="J66" s="72">
        <f>SUM(J62:J65)</f>
        <v>0</v>
      </c>
      <c r="K66" s="72">
        <f>SUM(K62:K65)</f>
        <v>49565.39</v>
      </c>
      <c r="L66" s="72">
        <f>SUM(L62:L65)</f>
        <v>60565.39</v>
      </c>
      <c r="N66" s="21"/>
    </row>
    <row r="69" spans="1:14" ht="18.75" x14ac:dyDescent="0.3">
      <c r="N69" s="14">
        <v>2</v>
      </c>
    </row>
    <row r="75" spans="1:14" ht="15.75" x14ac:dyDescent="0.25">
      <c r="A75" s="10"/>
      <c r="J75" s="55"/>
      <c r="K75" s="55"/>
      <c r="L75" s="55"/>
    </row>
    <row r="76" spans="1:14" ht="15.75" x14ac:dyDescent="0.25">
      <c r="J76" s="55"/>
      <c r="K76" s="55"/>
      <c r="L76" s="55"/>
    </row>
    <row r="77" spans="1:14" ht="15.75" x14ac:dyDescent="0.25">
      <c r="J77" s="55"/>
      <c r="K77" s="55"/>
      <c r="L77" s="55"/>
    </row>
  </sheetData>
  <mergeCells count="19">
    <mergeCell ref="D1:L1"/>
    <mergeCell ref="D2:L2"/>
    <mergeCell ref="D3:L3"/>
    <mergeCell ref="A5:P5"/>
    <mergeCell ref="A6:P6"/>
    <mergeCell ref="A13:G13"/>
    <mergeCell ref="G60:K60"/>
    <mergeCell ref="A17:P17"/>
    <mergeCell ref="A18:P18"/>
    <mergeCell ref="A21:B21"/>
    <mergeCell ref="D19:E19"/>
    <mergeCell ref="D20:E20"/>
    <mergeCell ref="D21:E21"/>
    <mergeCell ref="D58:L58"/>
    <mergeCell ref="D52:L52"/>
    <mergeCell ref="D53:L53"/>
    <mergeCell ref="D54:L54"/>
    <mergeCell ref="D56:L56"/>
    <mergeCell ref="D57:L57"/>
  </mergeCells>
  <phoneticPr fontId="16" type="noConversion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9A622-52D4-48DA-9C76-AC36781597F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Solis</dc:creator>
  <cp:lastModifiedBy>FREDY SALAZAR</cp:lastModifiedBy>
  <cp:lastPrinted>2025-02-11T19:52:27Z</cp:lastPrinted>
  <dcterms:created xsi:type="dcterms:W3CDTF">2018-07-20T20:07:43Z</dcterms:created>
  <dcterms:modified xsi:type="dcterms:W3CDTF">2025-02-11T20:36:59Z</dcterms:modified>
</cp:coreProperties>
</file>