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ledo\Desktop\pagina sep\FINANCIERO\"/>
    </mc:Choice>
  </mc:AlternateContent>
  <xr:revisionPtr revIDLastSave="0" documentId="13_ncr:1_{F3ECAA03-978C-4119-8CA2-2421A235F235}" xr6:coauthVersionLast="47" xr6:coauthVersionMax="47" xr10:uidLastSave="{00000000-0000-0000-0000-000000000000}"/>
  <bookViews>
    <workbookView xWindow="-120" yWindow="-120" windowWidth="29040" windowHeight="15720" xr2:uid="{A3F179A4-B4EB-4491-A5A7-1639B683C874}"/>
  </bookViews>
  <sheets>
    <sheet name="SEPTIEMBRE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52" l="1"/>
  <c r="K15" i="152"/>
  <c r="K14" i="152"/>
  <c r="K13" i="152"/>
  <c r="K12" i="152"/>
  <c r="H16" i="152"/>
  <c r="H69" i="152" l="1"/>
  <c r="K9" i="152"/>
  <c r="K10" i="152"/>
  <c r="K11" i="152"/>
  <c r="K8" i="152"/>
  <c r="J16" i="152" l="1"/>
  <c r="I16" i="152"/>
  <c r="I69" i="152" l="1"/>
  <c r="L69" i="152" l="1"/>
  <c r="J69" i="152" l="1"/>
  <c r="K65" i="152" l="1"/>
  <c r="K68" i="152" l="1"/>
  <c r="K67" i="152"/>
  <c r="K69" i="152" l="1"/>
  <c r="C24" i="152"/>
</calcChain>
</file>

<file path=xl/sharedStrings.xml><?xml version="1.0" encoding="utf-8"?>
<sst xmlns="http://schemas.openxmlformats.org/spreadsheetml/2006/main" count="101" uniqueCount="89">
  <si>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</si>
  <si>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</si>
  <si>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</si>
  <si>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</si>
  <si>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</si>
  <si>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</si>
  <si>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</si>
  <si>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</si>
  <si>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</si>
  <si>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</si>
  <si>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</si>
  <si>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</si>
  <si>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</si>
  <si>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</si>
  <si>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</si>
  <si>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</si>
  <si>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</si>
  <si>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</si>
  <si>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</si>
  <si>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</si>
  <si>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</si>
  <si>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</si>
  <si>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</si>
  <si>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</si>
  <si>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</si>
  <si>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</si>
  <si>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</si>
  <si>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</si>
  <si>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</si>
  <si>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</si>
  <si>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</si>
  <si>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</si>
  <si>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</si>
  <si>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</si>
  <si>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</si>
  <si>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</si>
  <si>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</si>
  <si>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</si>
  <si>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</si>
  <si>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</si>
  <si>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</si>
  <si>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</si>
  <si>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</si>
  <si>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</si>
  <si>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</si>
  <si>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</si>
  <si>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.</t>
  </si>
  <si>
    <t>ACDO. GUB. 408/2014,  ARTI. 4, LIT. P</t>
  </si>
  <si>
    <t>ACDO. GUB. 225/2012 ARTI. 56</t>
  </si>
  <si>
    <t>REGISTRO Y CONTROL DE PAGO DE MULTAS DEL MES DE SETIEMBRE DE 2024  (Ingresos Privativos)</t>
  </si>
  <si>
    <t>2228197-5</t>
  </si>
  <si>
    <t>2024010-4</t>
  </si>
  <si>
    <t>649623-7</t>
  </si>
  <si>
    <t>5619284-3</t>
  </si>
  <si>
    <t>ACDO.  GUB.408-2014, ART. 4, LIT. N</t>
  </si>
  <si>
    <t>ACDO.  GUB.408-2014, ART. 4, LIT. I</t>
  </si>
  <si>
    <t>SANDRA VERONICA DAVILA BALCACEL</t>
  </si>
  <si>
    <t>JUAN FRANCISCO VAQUIN VICENTE</t>
  </si>
  <si>
    <t>HERNAN HERNANDEZ BUSTAMANTE</t>
  </si>
  <si>
    <t>EDY ORLADO JIMENEZ</t>
  </si>
  <si>
    <t>C-966BSG</t>
  </si>
  <si>
    <t>C-848BFK</t>
  </si>
  <si>
    <t>C-319BMH</t>
  </si>
  <si>
    <t>C-001BQJ</t>
  </si>
  <si>
    <t>CHN 16540276</t>
  </si>
  <si>
    <t>CHN16652915</t>
  </si>
  <si>
    <t>CHN 16521738</t>
  </si>
  <si>
    <t>CHN 16421554</t>
  </si>
  <si>
    <t>Capitalización de Intereses del mes de septeimbre de 2024.</t>
  </si>
  <si>
    <t>REGISTRO Y CONTROL INGRESOS POR CAPITALIZACION DE INTERESES DEL MES SEPTIEMBRE DE 2024  (Intereses)</t>
  </si>
  <si>
    <t>AL 30 DE SEPTIEMBRE DE 2024</t>
  </si>
  <si>
    <t>1426156-1</t>
  </si>
  <si>
    <t>2704413-0</t>
  </si>
  <si>
    <t>2547516-9</t>
  </si>
  <si>
    <t xml:space="preserve">ACDO. GUB. 225/2012 ARTI. 55, LIT. i  </t>
  </si>
  <si>
    <t>ACDO. GUB. 408-2014, ARTI. 4, LITE. N</t>
  </si>
  <si>
    <t>ACDO. GUB. 408/2014,  ARTI. 4, LIT. N</t>
  </si>
  <si>
    <t>DARWIN RENE NAVAS OSORIO</t>
  </si>
  <si>
    <t>JUAN ISRAEL CATALAN ESTRADA</t>
  </si>
  <si>
    <t>ALBINO CUYUCH CHAJ</t>
  </si>
  <si>
    <t>C-531BMP</t>
  </si>
  <si>
    <t>C-945BQB</t>
  </si>
  <si>
    <t>C-982BPP</t>
  </si>
  <si>
    <t>C-313BBN</t>
  </si>
  <si>
    <t>CHN 16421551</t>
  </si>
  <si>
    <t>CHN 16421552</t>
  </si>
  <si>
    <t>CHN 16421553</t>
  </si>
  <si>
    <t>CHN 16539266</t>
  </si>
  <si>
    <t>“Nota: El registro de ingresos privativos corresponde al artículo 10 numeral 9, por pago de multas, canceladas por los transportistas de conformidad con el 2 Acuerdo Gubernativo 225-2012 modificado por el Acuerdo Gubernativo número 535-2013 y con respecto a los conceptos de ingresos, extraordinarios impuestos, emprestitos y donaciones, no se registran en el presente cuadro en virtud que no aplica.”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</si>
</sst>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78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165" fontId="8" fillId="3" borderId="7" xfId="0" applyNumberFormat="1" applyFont="1" applyFill="1" applyBorder="1"/>
    <xf numFmtId="49" fontId="5" fillId="3" borderId="7" xfId="0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4" fontId="5" fillId="3" borderId="7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7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165" fontId="6" fillId="4" borderId="1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76200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13</xdr:col>
      <xdr:colOff>142875</xdr:colOff>
      <xdr:row>53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55</xdr:row>
      <xdr:rowOff>1</xdr:rowOff>
    </xdr:from>
    <xdr:to>
      <xdr:col>2</xdr:col>
      <xdr:colOff>647701</xdr:colOff>
      <xdr:row>57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P78"/>
  <sheetViews>
    <sheetView tabSelected="1" topLeftCell="A65" workbookViewId="0">
      <selection activeCell="F81" sqref="F81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42578125" bestFit="1" customWidth="1"/>
    <col min="12" max="12" width="14.42578125" customWidth="1"/>
    <col min="13" max="13" width="5.28515625" customWidth="1"/>
    <col min="14" max="14" width="9.42578125" customWidth="1"/>
    <col min="15" max="15" width="12" customWidth="1"/>
    <col min="16" max="16" width="9.28515625" customWidth="1"/>
  </cols>
  <sheetData>
    <row r="1" spans="1:16" x14ac:dyDescent="0.25">
      <c r="D1" s="75" t="s">
        <v>0</v>
      </c>
      <c r="E1" s="75"/>
      <c r="F1" s="75"/>
      <c r="G1" s="75"/>
      <c r="H1" s="75"/>
      <c r="I1" s="75"/>
      <c r="J1" s="75"/>
      <c r="K1" s="75"/>
      <c r="L1" s="75"/>
    </row>
    <row r="2" spans="1:16" x14ac:dyDescent="0.25">
      <c r="D2" s="75" t="s">
        <v>16</v>
      </c>
      <c r="E2" s="75"/>
      <c r="F2" s="75"/>
      <c r="G2" s="75"/>
      <c r="H2" s="75"/>
      <c r="I2" s="75"/>
      <c r="J2" s="75"/>
      <c r="K2" s="75"/>
      <c r="L2" s="75"/>
    </row>
    <row r="3" spans="1:16" ht="34.5" customHeight="1" x14ac:dyDescent="0.25">
      <c r="D3" s="76" t="s">
        <v>17</v>
      </c>
      <c r="E3" s="76"/>
      <c r="F3" s="76"/>
      <c r="G3" s="76"/>
      <c r="H3" s="76"/>
      <c r="I3" s="76"/>
      <c r="J3" s="76"/>
      <c r="K3" s="76"/>
      <c r="L3" s="76"/>
    </row>
    <row r="5" spans="1:16" x14ac:dyDescent="0.25">
      <c r="A5" s="69" t="s">
        <v>49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x14ac:dyDescent="0.25">
      <c r="A6" s="69" t="s">
        <v>21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2" t="s">
        <v>3</v>
      </c>
      <c r="N7" s="2" t="s">
        <v>13</v>
      </c>
      <c r="O7" s="2" t="s">
        <v>14</v>
      </c>
      <c r="P7" s="2" t="s">
        <v>15</v>
      </c>
    </row>
    <row r="8" spans="1:16" ht="37.5" customHeight="1" x14ac:dyDescent="0.25">
      <c r="A8" s="48">
        <v>1</v>
      </c>
      <c r="B8" s="48">
        <v>6051</v>
      </c>
      <c r="C8" s="43">
        <v>45538</v>
      </c>
      <c r="D8" s="48" t="s">
        <v>50</v>
      </c>
      <c r="E8" s="48">
        <v>6436</v>
      </c>
      <c r="F8" s="43">
        <v>45533</v>
      </c>
      <c r="G8" s="48" t="s">
        <v>48</v>
      </c>
      <c r="H8" s="60">
        <v>1000</v>
      </c>
      <c r="I8" s="61"/>
      <c r="J8" s="60"/>
      <c r="K8" s="60">
        <f>H8</f>
        <v>1000</v>
      </c>
      <c r="L8" s="58" t="s">
        <v>56</v>
      </c>
      <c r="M8" s="62"/>
      <c r="N8" s="48" t="s">
        <v>60</v>
      </c>
      <c r="O8" s="58" t="s">
        <v>64</v>
      </c>
      <c r="P8" s="43">
        <v>45538</v>
      </c>
    </row>
    <row r="9" spans="1:16" ht="29.25" customHeight="1" x14ac:dyDescent="0.25">
      <c r="A9" s="42">
        <v>2</v>
      </c>
      <c r="B9" s="42">
        <v>6052</v>
      </c>
      <c r="C9" s="43">
        <v>45539</v>
      </c>
      <c r="D9" s="42" t="s">
        <v>51</v>
      </c>
      <c r="E9" s="48">
        <v>4790</v>
      </c>
      <c r="F9" s="43">
        <v>43894</v>
      </c>
      <c r="G9" s="48" t="s">
        <v>47</v>
      </c>
      <c r="H9" s="64">
        <v>3000</v>
      </c>
      <c r="I9" s="44"/>
      <c r="J9" s="64"/>
      <c r="K9" s="60">
        <f t="shared" ref="K9:K11" si="0">H9</f>
        <v>3000</v>
      </c>
      <c r="L9" s="29" t="s">
        <v>57</v>
      </c>
      <c r="M9" s="45"/>
      <c r="N9" s="48" t="s">
        <v>61</v>
      </c>
      <c r="O9" s="58" t="s">
        <v>65</v>
      </c>
      <c r="P9" s="43">
        <v>45537</v>
      </c>
    </row>
    <row r="10" spans="1:16" ht="33.75" x14ac:dyDescent="0.3">
      <c r="A10" s="46">
        <v>3</v>
      </c>
      <c r="B10" s="46">
        <v>6053</v>
      </c>
      <c r="C10" s="43">
        <v>45540</v>
      </c>
      <c r="D10" s="42" t="s">
        <v>52</v>
      </c>
      <c r="E10" s="48">
        <v>2781</v>
      </c>
      <c r="F10" s="43">
        <v>42983</v>
      </c>
      <c r="G10" s="63" t="s">
        <v>54</v>
      </c>
      <c r="H10" s="64">
        <v>5000</v>
      </c>
      <c r="I10" s="47"/>
      <c r="J10" s="64"/>
      <c r="K10" s="60">
        <f t="shared" si="0"/>
        <v>5000</v>
      </c>
      <c r="L10" s="58" t="s">
        <v>58</v>
      </c>
      <c r="M10" s="49"/>
      <c r="N10" s="48" t="s">
        <v>62</v>
      </c>
      <c r="O10" s="58" t="s">
        <v>66</v>
      </c>
      <c r="P10" s="43">
        <v>45539</v>
      </c>
    </row>
    <row r="11" spans="1:16" ht="37.5" customHeight="1" x14ac:dyDescent="0.3">
      <c r="A11" s="46">
        <v>4</v>
      </c>
      <c r="B11" s="46">
        <v>6054</v>
      </c>
      <c r="C11" s="43">
        <v>45554</v>
      </c>
      <c r="D11" s="42" t="s">
        <v>53</v>
      </c>
      <c r="E11" s="48">
        <v>6180</v>
      </c>
      <c r="F11" s="43">
        <v>45083</v>
      </c>
      <c r="G11" s="48" t="s">
        <v>55</v>
      </c>
      <c r="H11" s="64">
        <v>1000</v>
      </c>
      <c r="I11" s="47"/>
      <c r="J11" s="64"/>
      <c r="K11" s="60">
        <f t="shared" si="0"/>
        <v>1000</v>
      </c>
      <c r="L11" s="29" t="s">
        <v>59</v>
      </c>
      <c r="M11" s="49"/>
      <c r="N11" s="48" t="s">
        <v>63</v>
      </c>
      <c r="O11" s="58" t="s">
        <v>67</v>
      </c>
      <c r="P11" s="43">
        <v>45553</v>
      </c>
    </row>
    <row r="12" spans="1:16" ht="37.5" customHeight="1" x14ac:dyDescent="0.3">
      <c r="A12" s="46">
        <v>5</v>
      </c>
      <c r="B12" s="46">
        <v>6055</v>
      </c>
      <c r="C12" s="42">
        <v>6055</v>
      </c>
      <c r="D12" s="42" t="s">
        <v>71</v>
      </c>
      <c r="E12" s="48">
        <v>5263</v>
      </c>
      <c r="F12" s="43">
        <v>44176</v>
      </c>
      <c r="G12" s="48" t="s">
        <v>74</v>
      </c>
      <c r="H12" s="64">
        <v>1000</v>
      </c>
      <c r="I12" s="47"/>
      <c r="J12" s="64"/>
      <c r="K12" s="64">
        <f>H12</f>
        <v>1000</v>
      </c>
      <c r="L12" s="29" t="s">
        <v>77</v>
      </c>
      <c r="M12" s="49"/>
      <c r="N12" s="48" t="s">
        <v>80</v>
      </c>
      <c r="O12" s="58" t="s">
        <v>84</v>
      </c>
      <c r="P12" s="43">
        <v>45553</v>
      </c>
    </row>
    <row r="13" spans="1:16" ht="37.5" customHeight="1" x14ac:dyDescent="0.3">
      <c r="A13" s="46">
        <v>6</v>
      </c>
      <c r="B13" s="46">
        <v>6056</v>
      </c>
      <c r="C13" s="42">
        <v>6056</v>
      </c>
      <c r="D13" s="42" t="s">
        <v>72</v>
      </c>
      <c r="E13" s="48">
        <v>5152</v>
      </c>
      <c r="F13" s="43">
        <v>44097</v>
      </c>
      <c r="G13" s="48" t="s">
        <v>75</v>
      </c>
      <c r="H13" s="64">
        <v>5000</v>
      </c>
      <c r="I13" s="47"/>
      <c r="J13" s="64"/>
      <c r="K13" s="64">
        <f>H13</f>
        <v>5000</v>
      </c>
      <c r="L13" s="29" t="s">
        <v>78</v>
      </c>
      <c r="M13" s="49"/>
      <c r="N13" s="48" t="s">
        <v>81</v>
      </c>
      <c r="O13" s="58" t="s">
        <v>85</v>
      </c>
      <c r="P13" s="43">
        <v>45553</v>
      </c>
    </row>
    <row r="14" spans="1:16" ht="37.5" customHeight="1" x14ac:dyDescent="0.3">
      <c r="A14" s="46">
        <v>7</v>
      </c>
      <c r="B14" s="46">
        <v>6057</v>
      </c>
      <c r="C14" s="42">
        <v>6057</v>
      </c>
      <c r="D14" s="42" t="s">
        <v>72</v>
      </c>
      <c r="E14" s="48">
        <v>3724</v>
      </c>
      <c r="F14" s="43">
        <v>43088</v>
      </c>
      <c r="G14" s="48" t="s">
        <v>75</v>
      </c>
      <c r="H14" s="64">
        <v>5000</v>
      </c>
      <c r="I14" s="47"/>
      <c r="J14" s="64"/>
      <c r="K14" s="64">
        <f>H14</f>
        <v>5000</v>
      </c>
      <c r="L14" s="29" t="s">
        <v>78</v>
      </c>
      <c r="M14" s="49"/>
      <c r="N14" s="48" t="s">
        <v>82</v>
      </c>
      <c r="O14" s="58" t="s">
        <v>86</v>
      </c>
      <c r="P14" s="43">
        <v>45553</v>
      </c>
    </row>
    <row r="15" spans="1:16" ht="37.5" customHeight="1" x14ac:dyDescent="0.3">
      <c r="A15" s="46">
        <v>8</v>
      </c>
      <c r="B15" s="46">
        <v>6058</v>
      </c>
      <c r="C15" s="42">
        <v>6058</v>
      </c>
      <c r="D15" s="42" t="s">
        <v>73</v>
      </c>
      <c r="E15" s="48">
        <v>5309</v>
      </c>
      <c r="F15" s="43">
        <v>44362</v>
      </c>
      <c r="G15" s="48" t="s">
        <v>76</v>
      </c>
      <c r="H15" s="64">
        <v>5000</v>
      </c>
      <c r="I15" s="47"/>
      <c r="J15" s="64"/>
      <c r="K15" s="64">
        <f>H15</f>
        <v>5000</v>
      </c>
      <c r="L15" s="29" t="s">
        <v>79</v>
      </c>
      <c r="M15" s="49"/>
      <c r="N15" s="48" t="s">
        <v>83</v>
      </c>
      <c r="O15" s="58" t="s">
        <v>87</v>
      </c>
      <c r="P15" s="43">
        <v>45559</v>
      </c>
    </row>
    <row r="16" spans="1:16" ht="15.75" thickBot="1" x14ac:dyDescent="0.3">
      <c r="A16" s="65" t="s">
        <v>45</v>
      </c>
      <c r="B16" s="65"/>
      <c r="C16" s="65"/>
      <c r="D16" s="65"/>
      <c r="E16" s="65"/>
      <c r="F16" s="65"/>
      <c r="G16" s="65"/>
      <c r="H16" s="50">
        <f>SUM(H8:H15)</f>
        <v>26000</v>
      </c>
      <c r="I16" s="50">
        <f>SUM(I8:I11)</f>
        <v>0</v>
      </c>
      <c r="J16" s="50">
        <f>SUM(J8:J11)</f>
        <v>0</v>
      </c>
      <c r="K16" s="57">
        <f>SUM(K8:K15)</f>
        <v>26000</v>
      </c>
      <c r="L16" s="51"/>
      <c r="M16" s="52"/>
      <c r="N16" s="53"/>
      <c r="O16" s="54"/>
      <c r="P16" s="33"/>
    </row>
    <row r="17" spans="1:16" ht="18.75" x14ac:dyDescent="0.3">
      <c r="A17" s="35"/>
      <c r="B17" s="35"/>
      <c r="C17" s="35"/>
      <c r="D17" s="35"/>
      <c r="E17" s="35"/>
      <c r="F17" s="35"/>
      <c r="G17" s="35"/>
      <c r="H17" s="36"/>
      <c r="I17" s="37"/>
      <c r="J17" s="36"/>
      <c r="K17" s="36"/>
      <c r="L17" s="38"/>
      <c r="M17" s="39"/>
      <c r="N17" s="40"/>
      <c r="O17" s="34">
        <v>1</v>
      </c>
      <c r="P17" s="41"/>
    </row>
    <row r="18" spans="1:16" ht="18.75" x14ac:dyDescent="0.3">
      <c r="A18" s="35"/>
      <c r="B18" s="35"/>
      <c r="C18" s="35"/>
      <c r="D18" s="35"/>
      <c r="E18" s="35"/>
      <c r="F18" s="35"/>
      <c r="G18" s="35"/>
      <c r="H18" s="36"/>
      <c r="I18" s="37"/>
      <c r="J18" s="36"/>
      <c r="K18" s="36"/>
      <c r="L18" s="38"/>
      <c r="M18" s="39"/>
      <c r="N18" s="40"/>
      <c r="O18" s="34"/>
      <c r="P18" s="41"/>
    </row>
    <row r="19" spans="1:16" ht="18.75" x14ac:dyDescent="0.3">
      <c r="A19" s="35"/>
      <c r="B19" s="35"/>
      <c r="C19" s="35"/>
      <c r="D19" s="35"/>
      <c r="E19" s="35"/>
      <c r="F19" s="35"/>
      <c r="G19" s="35"/>
      <c r="H19" s="36"/>
      <c r="I19" s="37"/>
      <c r="J19" s="36"/>
      <c r="K19" s="36"/>
      <c r="L19" s="38"/>
      <c r="M19" s="39"/>
      <c r="N19" s="40"/>
      <c r="O19" s="34"/>
      <c r="P19" s="41"/>
    </row>
    <row r="20" spans="1:16" x14ac:dyDescent="0.25">
      <c r="A20" s="69" t="s">
        <v>69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x14ac:dyDescent="0.25">
      <c r="A21" s="69" t="s">
        <v>20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ht="18.75" x14ac:dyDescent="0.3">
      <c r="A22" s="2" t="s">
        <v>3</v>
      </c>
      <c r="B22" s="2" t="s">
        <v>22</v>
      </c>
      <c r="C22" s="3" t="s">
        <v>18</v>
      </c>
      <c r="D22" s="71" t="s">
        <v>23</v>
      </c>
      <c r="E22" s="71"/>
      <c r="O22" s="18"/>
    </row>
    <row r="23" spans="1:16" ht="37.5" customHeight="1" x14ac:dyDescent="0.25">
      <c r="A23" s="20">
        <v>45565</v>
      </c>
      <c r="B23" s="22">
        <v>29633</v>
      </c>
      <c r="C23" s="21">
        <v>2.0099999999999998</v>
      </c>
      <c r="D23" s="72" t="s">
        <v>68</v>
      </c>
      <c r="E23" s="72"/>
    </row>
    <row r="24" spans="1:16" x14ac:dyDescent="0.25">
      <c r="A24" s="70" t="s">
        <v>19</v>
      </c>
      <c r="B24" s="70"/>
      <c r="C24" s="4">
        <f>+C23</f>
        <v>2.0099999999999998</v>
      </c>
      <c r="D24" s="73" t="s">
        <v>46</v>
      </c>
      <c r="E24" s="73"/>
    </row>
    <row r="25" spans="1:16" x14ac:dyDescent="0.25">
      <c r="A25" s="25"/>
      <c r="B25" s="25"/>
      <c r="C25" s="26"/>
      <c r="D25" s="27"/>
      <c r="E25" s="27"/>
    </row>
    <row r="26" spans="1:16" x14ac:dyDescent="0.25">
      <c r="A26" s="25"/>
      <c r="B26" s="25"/>
      <c r="C26" s="26"/>
      <c r="D26" s="27"/>
      <c r="E26" s="27"/>
    </row>
    <row r="27" spans="1:16" x14ac:dyDescent="0.25">
      <c r="A27" s="25"/>
      <c r="B27" s="25"/>
      <c r="C27" s="26"/>
      <c r="D27" s="27"/>
      <c r="E27" s="27"/>
    </row>
    <row r="28" spans="1:16" x14ac:dyDescent="0.25">
      <c r="A28" s="25"/>
      <c r="B28" s="25"/>
      <c r="C28" s="26"/>
      <c r="D28" s="27"/>
      <c r="E28" s="27"/>
    </row>
    <row r="29" spans="1:16" x14ac:dyDescent="0.25">
      <c r="A29" s="25"/>
      <c r="B29" s="25"/>
      <c r="C29" s="26"/>
      <c r="D29" s="27"/>
      <c r="E29" s="27"/>
    </row>
    <row r="30" spans="1:16" x14ac:dyDescent="0.25">
      <c r="A30" s="25"/>
      <c r="B30" s="25"/>
      <c r="C30" s="26"/>
      <c r="D30" s="27"/>
      <c r="E30" s="27"/>
    </row>
    <row r="31" spans="1:16" x14ac:dyDescent="0.25">
      <c r="A31" s="25"/>
      <c r="B31" s="25"/>
      <c r="C31" s="26"/>
      <c r="D31" s="27"/>
      <c r="E31" s="27"/>
    </row>
    <row r="32" spans="1:16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2" x14ac:dyDescent="0.25">
      <c r="A49" s="25"/>
      <c r="B49" s="25"/>
      <c r="C49" s="26"/>
      <c r="D49" s="27"/>
      <c r="E49" s="27"/>
    </row>
    <row r="50" spans="1:12" x14ac:dyDescent="0.25">
      <c r="A50" s="25"/>
      <c r="B50" s="25"/>
      <c r="C50" s="26"/>
      <c r="D50" s="27"/>
      <c r="E50" s="27"/>
    </row>
    <row r="51" spans="1:12" x14ac:dyDescent="0.25">
      <c r="A51" s="25"/>
      <c r="B51" s="25"/>
      <c r="C51" s="26"/>
      <c r="D51" s="27"/>
      <c r="E51" s="27"/>
    </row>
    <row r="52" spans="1:12" x14ac:dyDescent="0.25">
      <c r="A52" s="25"/>
      <c r="B52" s="25"/>
      <c r="C52" s="26"/>
      <c r="D52" s="27"/>
      <c r="E52" s="27"/>
    </row>
    <row r="53" spans="1:12" x14ac:dyDescent="0.25">
      <c r="A53" s="25"/>
      <c r="B53" s="25"/>
      <c r="C53" s="26"/>
      <c r="D53" s="27"/>
      <c r="E53" s="27"/>
    </row>
    <row r="54" spans="1:12" x14ac:dyDescent="0.25">
      <c r="A54" s="25"/>
      <c r="B54" s="25"/>
      <c r="C54" s="26"/>
      <c r="D54" s="27"/>
      <c r="E54" s="27"/>
    </row>
    <row r="55" spans="1:12" x14ac:dyDescent="0.25">
      <c r="D55" s="75" t="s">
        <v>0</v>
      </c>
      <c r="E55" s="75"/>
      <c r="F55" s="75"/>
      <c r="G55" s="75"/>
      <c r="H55" s="75"/>
      <c r="I55" s="75"/>
      <c r="J55" s="75"/>
      <c r="K55" s="75"/>
      <c r="L55" s="75"/>
    </row>
    <row r="56" spans="1:12" x14ac:dyDescent="0.25">
      <c r="D56" s="75" t="s">
        <v>16</v>
      </c>
      <c r="E56" s="75"/>
      <c r="F56" s="75"/>
      <c r="G56" s="75"/>
      <c r="H56" s="75"/>
      <c r="I56" s="75"/>
      <c r="J56" s="75"/>
      <c r="K56" s="75"/>
      <c r="L56" s="75"/>
    </row>
    <row r="57" spans="1:12" ht="34.5" customHeight="1" x14ac:dyDescent="0.25">
      <c r="D57" s="76" t="s">
        <v>17</v>
      </c>
      <c r="E57" s="76"/>
      <c r="F57" s="76"/>
      <c r="G57" s="76"/>
      <c r="H57" s="76"/>
      <c r="I57" s="76"/>
      <c r="J57" s="76"/>
      <c r="K57" s="76"/>
      <c r="L57" s="76"/>
    </row>
    <row r="59" spans="1:12" x14ac:dyDescent="0.25">
      <c r="D59" s="74" t="s">
        <v>24</v>
      </c>
      <c r="E59" s="74"/>
      <c r="F59" s="74"/>
      <c r="G59" s="74"/>
      <c r="H59" s="74"/>
      <c r="I59" s="74"/>
      <c r="J59" s="74"/>
      <c r="K59" s="74"/>
      <c r="L59" s="74"/>
    </row>
    <row r="60" spans="1:12" x14ac:dyDescent="0.25">
      <c r="D60" s="74" t="s">
        <v>70</v>
      </c>
      <c r="E60" s="74"/>
      <c r="F60" s="74"/>
      <c r="G60" s="74"/>
      <c r="H60" s="74"/>
      <c r="I60" s="74"/>
      <c r="J60" s="74"/>
      <c r="K60" s="74"/>
      <c r="L60" s="74"/>
    </row>
    <row r="61" spans="1:12" x14ac:dyDescent="0.25">
      <c r="D61" s="74" t="s">
        <v>25</v>
      </c>
      <c r="E61" s="74"/>
      <c r="F61" s="74"/>
      <c r="G61" s="74"/>
      <c r="H61" s="74"/>
      <c r="I61" s="74"/>
      <c r="J61" s="74"/>
      <c r="K61" s="74"/>
      <c r="L61" s="74"/>
    </row>
    <row r="63" spans="1:12" x14ac:dyDescent="0.25">
      <c r="D63" s="55"/>
      <c r="E63" s="55"/>
      <c r="F63" s="55"/>
      <c r="G63" s="66" t="s">
        <v>26</v>
      </c>
      <c r="H63" s="67"/>
      <c r="I63" s="67"/>
      <c r="J63" s="67"/>
      <c r="K63" s="68"/>
      <c r="L63" s="56"/>
    </row>
    <row r="64" spans="1:12" ht="23.25" x14ac:dyDescent="0.25">
      <c r="D64" s="11" t="s">
        <v>27</v>
      </c>
      <c r="E64" s="10" t="s">
        <v>28</v>
      </c>
      <c r="F64" s="10" t="s">
        <v>29</v>
      </c>
      <c r="G64" s="10" t="s">
        <v>30</v>
      </c>
      <c r="H64" s="10" t="s">
        <v>31</v>
      </c>
      <c r="I64" s="10" t="s">
        <v>32</v>
      </c>
      <c r="J64" s="11" t="s">
        <v>33</v>
      </c>
      <c r="K64" s="10" t="s">
        <v>34</v>
      </c>
      <c r="L64" s="10" t="s">
        <v>35</v>
      </c>
    </row>
    <row r="65" spans="1:14" ht="33.75" x14ac:dyDescent="0.25">
      <c r="D65" s="28">
        <v>1</v>
      </c>
      <c r="E65" s="29" t="s">
        <v>36</v>
      </c>
      <c r="F65" s="30" t="s">
        <v>37</v>
      </c>
      <c r="G65" s="29" t="s">
        <v>38</v>
      </c>
      <c r="H65" s="31">
        <v>178247.45</v>
      </c>
      <c r="I65" s="31">
        <v>19637.05</v>
      </c>
      <c r="J65" s="31">
        <v>47119.38</v>
      </c>
      <c r="K65" s="31">
        <f>H65+I65-J65</f>
        <v>150765.12</v>
      </c>
      <c r="L65" s="32">
        <v>150765.12</v>
      </c>
      <c r="M65" s="23"/>
      <c r="N65" s="24"/>
    </row>
    <row r="66" spans="1:14" ht="33.75" x14ac:dyDescent="0.25">
      <c r="D66" s="28">
        <v>2</v>
      </c>
      <c r="E66" s="29" t="s">
        <v>36</v>
      </c>
      <c r="F66" s="30" t="s">
        <v>39</v>
      </c>
      <c r="G66" s="29" t="s">
        <v>40</v>
      </c>
      <c r="H66" s="31">
        <v>24563.3</v>
      </c>
      <c r="I66" s="31">
        <v>2.0099999999999998</v>
      </c>
      <c r="J66" s="31">
        <v>2.08</v>
      </c>
      <c r="K66" s="31">
        <v>24563.23</v>
      </c>
      <c r="L66" s="32">
        <v>24563.23</v>
      </c>
    </row>
    <row r="67" spans="1:14" ht="33.75" x14ac:dyDescent="0.25">
      <c r="D67" s="28">
        <v>3</v>
      </c>
      <c r="E67" s="29" t="s">
        <v>36</v>
      </c>
      <c r="F67" s="30" t="s">
        <v>41</v>
      </c>
      <c r="G67" s="29" t="s">
        <v>42</v>
      </c>
      <c r="H67" s="31">
        <v>1000</v>
      </c>
      <c r="I67" s="31">
        <v>26000</v>
      </c>
      <c r="J67" s="31">
        <v>1000</v>
      </c>
      <c r="K67" s="31">
        <f>H67+I67-J67</f>
        <v>26000</v>
      </c>
      <c r="L67" s="32">
        <v>26000</v>
      </c>
    </row>
    <row r="68" spans="1:14" ht="33.75" x14ac:dyDescent="0.25">
      <c r="D68" s="5">
        <v>4</v>
      </c>
      <c r="E68" s="6" t="s">
        <v>36</v>
      </c>
      <c r="F68" s="7" t="s">
        <v>43</v>
      </c>
      <c r="G68" s="6" t="s">
        <v>44</v>
      </c>
      <c r="H68" s="8">
        <v>0</v>
      </c>
      <c r="I68" s="59">
        <v>10712.79</v>
      </c>
      <c r="J68" s="8">
        <v>10712.79</v>
      </c>
      <c r="K68" s="8">
        <f>H68+I68-J68</f>
        <v>0</v>
      </c>
      <c r="L68" s="9">
        <v>0</v>
      </c>
    </row>
    <row r="69" spans="1:14" x14ac:dyDescent="0.25">
      <c r="D69" s="14" t="s">
        <v>11</v>
      </c>
      <c r="E69" s="15"/>
      <c r="F69" s="15"/>
      <c r="G69" s="16"/>
      <c r="H69" s="12">
        <f>SUM(H65:H68)</f>
        <v>203810.75</v>
      </c>
      <c r="I69" s="12">
        <f>SUM(I65:I68)</f>
        <v>56351.85</v>
      </c>
      <c r="J69" s="12">
        <f>SUM(J65:J68)</f>
        <v>58834.25</v>
      </c>
      <c r="K69" s="12">
        <f>SUM(K65:K68)</f>
        <v>201328.35</v>
      </c>
      <c r="L69" s="12">
        <f>SUM(L65:L68)</f>
        <v>201328.35</v>
      </c>
    </row>
    <row r="72" spans="1:14" ht="18.75" x14ac:dyDescent="0.3">
      <c r="D72" s="77" t="s">
        <v>88</v>
      </c>
      <c r="E72" s="77"/>
      <c r="F72" s="77"/>
      <c r="G72" s="77"/>
      <c r="H72" s="77"/>
      <c r="I72" s="77"/>
      <c r="J72" s="77"/>
      <c r="K72" s="77"/>
      <c r="L72" s="77"/>
      <c r="N72" s="17">
        <v>2</v>
      </c>
    </row>
    <row r="73" spans="1:14" x14ac:dyDescent="0.25">
      <c r="D73" s="77"/>
      <c r="E73" s="77"/>
      <c r="F73" s="77"/>
      <c r="G73" s="77"/>
      <c r="H73" s="77"/>
      <c r="I73" s="77"/>
      <c r="J73" s="77"/>
      <c r="K73" s="77"/>
      <c r="L73" s="77"/>
    </row>
    <row r="74" spans="1:14" x14ac:dyDescent="0.25">
      <c r="D74" s="77"/>
      <c r="E74" s="77"/>
      <c r="F74" s="77"/>
      <c r="G74" s="77"/>
      <c r="H74" s="77"/>
      <c r="I74" s="77"/>
      <c r="J74" s="77"/>
      <c r="K74" s="77"/>
      <c r="L74" s="77"/>
    </row>
    <row r="75" spans="1:14" x14ac:dyDescent="0.25">
      <c r="D75" s="77"/>
      <c r="E75" s="77"/>
      <c r="F75" s="77"/>
      <c r="G75" s="77"/>
      <c r="H75" s="77"/>
      <c r="I75" s="77"/>
      <c r="J75" s="77"/>
      <c r="K75" s="77"/>
      <c r="L75" s="77"/>
    </row>
    <row r="78" spans="1:14" x14ac:dyDescent="0.25">
      <c r="A78" s="13"/>
    </row>
  </sheetData>
  <mergeCells count="20">
    <mergeCell ref="D72:L75"/>
    <mergeCell ref="D1:L1"/>
    <mergeCell ref="D2:L2"/>
    <mergeCell ref="D3:L3"/>
    <mergeCell ref="A5:P5"/>
    <mergeCell ref="A6:P6"/>
    <mergeCell ref="A16:G16"/>
    <mergeCell ref="G63:K63"/>
    <mergeCell ref="A20:P20"/>
    <mergeCell ref="A21:P21"/>
    <mergeCell ref="A24:B24"/>
    <mergeCell ref="D22:E22"/>
    <mergeCell ref="D23:E23"/>
    <mergeCell ref="D24:E24"/>
    <mergeCell ref="D61:L61"/>
    <mergeCell ref="D55:L55"/>
    <mergeCell ref="D56:L56"/>
    <mergeCell ref="D57:L57"/>
    <mergeCell ref="D59:L59"/>
    <mergeCell ref="D60:L60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 Magaly Toledo Milián</cp:lastModifiedBy>
  <cp:lastPrinted>2024-10-14T21:56:34Z</cp:lastPrinted>
  <dcterms:created xsi:type="dcterms:W3CDTF">2018-07-20T20:07:43Z</dcterms:created>
  <dcterms:modified xsi:type="dcterms:W3CDTF">2024-10-16T17:24:26Z</dcterms:modified>
</cp:coreProperties>
</file>