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ABRIL\"/>
    </mc:Choice>
  </mc:AlternateContent>
  <xr:revisionPtr revIDLastSave="0" documentId="13_ncr:1_{2A59A10D-A6A4-416A-8E29-A361B09C3EC4}" xr6:coauthVersionLast="47" xr6:coauthVersionMax="47" xr10:uidLastSave="{00000000-0000-0000-0000-000000000000}"/>
  <bookViews>
    <workbookView xWindow="-120" yWindow="-120" windowWidth="29040" windowHeight="15840" xr2:uid="{A3F179A4-B4EB-4491-A5A7-1639B683C874}"/>
  </bookViews>
  <sheets>
    <sheet name="ABRIL 2023" sheetId="152" r:id="rId1"/>
    <sheet name="Hoja1" sheetId="15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52" l="1"/>
  <c r="H13" i="152"/>
  <c r="K12" i="152" l="1"/>
  <c r="K11" i="152"/>
  <c r="J13" i="152"/>
  <c r="L64" i="152" l="1"/>
  <c r="K62" i="152" l="1"/>
  <c r="K61" i="152"/>
  <c r="K60" i="152"/>
  <c r="J64" i="152" l="1"/>
  <c r="I64" i="152"/>
  <c r="H64" i="152"/>
  <c r="K64" i="152" l="1"/>
  <c r="C23" i="152"/>
  <c r="C18" i="152"/>
  <c r="K10" i="152"/>
  <c r="K9" i="152"/>
  <c r="I13" i="152"/>
</calcChain>
</file>

<file path=xl/sharedStrings.xml><?xml version="1.0" encoding="utf-8"?>
<sst xmlns="http://schemas.openxmlformats.org/spreadsheetml/2006/main" count="89" uniqueCount="72">
  <si>
    <t>DIRECCION GENERAL DE TRANSPORTES</t>
  </si>
  <si>
    <t>No. ORD.</t>
  </si>
  <si>
    <t xml:space="preserve">No. RECIBO DE COBRO  </t>
  </si>
  <si>
    <t xml:space="preserve">FECHA </t>
  </si>
  <si>
    <t>NIT</t>
  </si>
  <si>
    <t>NUMERO REMISION</t>
  </si>
  <si>
    <t>FECHA INFRACCIÒN</t>
  </si>
  <si>
    <t>D E S C R I P C I O N</t>
  </si>
  <si>
    <t>VALOR DE LA MULTA</t>
  </si>
  <si>
    <t>VALOR DE  RENOVACION LICENCIA</t>
  </si>
  <si>
    <t>DEPOSITOS  POR ESCLARECER</t>
  </si>
  <si>
    <t>SUMA TOTAL</t>
  </si>
  <si>
    <t>NOMBRE PROPIETARIO</t>
  </si>
  <si>
    <t xml:space="preserve">No.  RESOLUCION    </t>
  </si>
  <si>
    <t>No. PLACA DEL VEHICULO</t>
  </si>
  <si>
    <t>No. BOLETA DE DEPOSITO</t>
  </si>
  <si>
    <t>FECHA DE PAGO</t>
  </si>
  <si>
    <t>SUMA TOTAL…</t>
  </si>
  <si>
    <t>ARTICULO 10 "INFORMACION PUBLICA DE OFICIO"</t>
  </si>
  <si>
    <t>NUMERAL 9  "La información detallada sobre los depósitos constituidos con fondos públicos provenientes de ingresos ordinarios, extraordinarios, impuestos, fondos privativos, empréstitos y donaciones"</t>
  </si>
  <si>
    <t>Monto</t>
  </si>
  <si>
    <t>SUMA TOTAL….</t>
  </si>
  <si>
    <t>Deposito No.</t>
  </si>
  <si>
    <t>CRÈDITO HIPOTECARIO NACIONAL CTA. 01-099-084197-6 DIRECCION GENERAL DE TRANSPORTES FONDO ROTATIVO</t>
  </si>
  <si>
    <t>CRÈDITO HIPOTECARIO NACIONAL CTA. 02-099-011520-2 DIRECCION GENERAL DE TRANSPORTES REMUNERACION PERS. TEMPORAL</t>
  </si>
  <si>
    <t>CRÈDITO HIPOTECARIO NACIONAL CTA. 01-099-084198-4 DIRECCION GENERAL DE TRANSPORTES INGRESOS DE MULTAS-</t>
  </si>
  <si>
    <t>Nota de Crédito</t>
  </si>
  <si>
    <t>Descripción</t>
  </si>
  <si>
    <t>REPORTE DE SALDOS DE CUENTAS MONETARIAS</t>
  </si>
  <si>
    <t>(Cifras en quetzales)</t>
  </si>
  <si>
    <t>MOVIMIENTOS DEL MES</t>
  </si>
  <si>
    <t>No.</t>
  </si>
  <si>
    <t>ENTIDAD BANACARIA</t>
  </si>
  <si>
    <t>No. DE CUENTA</t>
  </si>
  <si>
    <t>NOMBRE DE LA CUENTA</t>
  </si>
  <si>
    <t>SALDO ANTERIOR</t>
  </si>
  <si>
    <t xml:space="preserve">CREDITOS </t>
  </si>
  <si>
    <t>DEBITOS</t>
  </si>
  <si>
    <t>SALDO ACTUAL</t>
  </si>
  <si>
    <t>SALDO BANCARIO</t>
  </si>
  <si>
    <t>CREDITO HIPOTECARIO NACIONAL</t>
  </si>
  <si>
    <t>01-099-084197-6</t>
  </si>
  <si>
    <t>DIRECCION GENERAL DE TRANSPORTES FONDO ROTATIVO</t>
  </si>
  <si>
    <t>02-099-011520-2</t>
  </si>
  <si>
    <t>DIRECCION GENERAL DE TRANSPORTES REMUNERACION PERS. TEMPORAL</t>
  </si>
  <si>
    <t>01-099-084198-4</t>
  </si>
  <si>
    <t>DIRECCION GENERAL DE TRANSPORTES INGRESOS MULTAS</t>
  </si>
  <si>
    <t>01-099-084199-2</t>
  </si>
  <si>
    <t>DIRECCION GENERAL DE TRANSPORTES CAJA CHICA</t>
  </si>
  <si>
    <t xml:space="preserve">REGISTRO Y CONTROL INGRESOS POR DEPOSITOS FONDO ROTATIVO DE FEBRERO  2023 </t>
  </si>
  <si>
    <t>REGISTRO Y CONTROL DE PAGO DE MULTAS DEL MES DE ABRIL 2023  (Ingresos Privativos)</t>
  </si>
  <si>
    <t>Capitalización de Intereses del mes de abril 2023.</t>
  </si>
  <si>
    <t>REGISTRO Y CONTROL INGRESOS POR CAPITALIZACION DE INTERESES DE ABRIL 2023  (Intereses)</t>
  </si>
  <si>
    <t>3423245-1</t>
  </si>
  <si>
    <t>JOSE FERNANDO MONTERROSA MENZEL</t>
  </si>
  <si>
    <t>C-224BMM</t>
  </si>
  <si>
    <t>CHN 15477255</t>
  </si>
  <si>
    <t>707062-4</t>
  </si>
  <si>
    <t>ARTICULO 13 ACUERDO GUBERNATIVO 135-94</t>
  </si>
  <si>
    <t>IDELMA CAROLINA CASTILLO RODRIGUEZ</t>
  </si>
  <si>
    <t>C-622BQQ</t>
  </si>
  <si>
    <t>CHN 15369499</t>
  </si>
  <si>
    <t>ACDO.  GUB.408-2014, ART. 4, LIT. L</t>
  </si>
  <si>
    <t>CHN 15510039</t>
  </si>
  <si>
    <t>Guatemala, abril de 2023.</t>
  </si>
  <si>
    <t>AL 30 DE ABRIL DE 2023</t>
  </si>
  <si>
    <t>6590984-4</t>
  </si>
  <si>
    <t>ACDO. GUB. 225/2012 ARTI. 55, LIT. i</t>
  </si>
  <si>
    <t>ACDO. GUB. 408/2014,  ARTI. 4, LIT. P</t>
  </si>
  <si>
    <t>BATRES BLANCO DAVID ABARAHAN</t>
  </si>
  <si>
    <t>C-565BNJ</t>
  </si>
  <si>
    <t>“Nota:  El registro de ingresos privativos corresponde al artículo 10 numeral 9, por pago de multas, canceladas por los transportistas de conformidad con el Acuerdo Gubernativo 225-2012 modificado por el Acuerdo Gubernativo número 535-2013 y con respecto a los conceptos de ingresos, extraordinarios impuestos, emprestitos y donaciones, no se registran en el presente cuadro en virtud que no aplica.”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</si>
</sst>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([$Q-100A]* #,##0.00_);_([$Q-100A]* \(#,##0.00\);_([$Q-100A]* &quot;-&quot;??_);_(@_)"/>
    <numFmt numFmtId="167" formatCode="_-[$Q-100A]* #,##0.00_-;\-[$Q-100A]* #,##0.00_-;_-[$Q-100A]* &quot;-&quot;??_-;_-@_-"/>
    <numFmt numFmtId="168" formatCode="dd/mm/yy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Arial Black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69">
    <xf numFmtId="0" fontId="0" fillId="0" borderId="0" xfId="0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3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165" fontId="7" fillId="3" borderId="1" xfId="0" applyNumberFormat="1" applyFont="1" applyFill="1" applyBorder="1"/>
    <xf numFmtId="165" fontId="9" fillId="3" borderId="3" xfId="0" applyNumberFormat="1" applyFont="1" applyFill="1" applyBorder="1"/>
    <xf numFmtId="167" fontId="9" fillId="3" borderId="3" xfId="0" applyNumberFormat="1" applyFont="1" applyFill="1" applyBorder="1"/>
    <xf numFmtId="0" fontId="10" fillId="3" borderId="3" xfId="0" applyFont="1" applyFill="1" applyBorder="1" applyAlignment="1">
      <alignment wrapText="1"/>
    </xf>
    <xf numFmtId="49" fontId="5" fillId="3" borderId="3" xfId="0" applyNumberFormat="1" applyFont="1" applyFill="1" applyBorder="1"/>
    <xf numFmtId="168" fontId="5" fillId="3" borderId="3" xfId="0" applyNumberFormat="1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14" fontId="5" fillId="3" borderId="4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3" fontId="3" fillId="0" borderId="1" xfId="7" applyFont="1" applyBorder="1" applyAlignment="1">
      <alignment vertical="center"/>
    </xf>
    <xf numFmtId="43" fontId="7" fillId="0" borderId="1" xfId="7" applyFont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15" fillId="0" borderId="0" xfId="0" applyFont="1"/>
    <xf numFmtId="0" fontId="4" fillId="3" borderId="7" xfId="0" applyFont="1" applyFill="1" applyBorder="1"/>
    <xf numFmtId="43" fontId="7" fillId="3" borderId="1" xfId="7" applyFont="1" applyFill="1" applyBorder="1" applyAlignment="1">
      <alignment vertical="center"/>
    </xf>
    <xf numFmtId="0" fontId="16" fillId="0" borderId="0" xfId="0" applyFont="1"/>
    <xf numFmtId="0" fontId="4" fillId="3" borderId="6" xfId="0" applyFont="1" applyFill="1" applyBorder="1"/>
    <xf numFmtId="0" fontId="4" fillId="3" borderId="5" xfId="0" applyFont="1" applyFill="1" applyBorder="1"/>
    <xf numFmtId="0" fontId="7" fillId="3" borderId="6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7" fillId="0" borderId="0" xfId="0" applyFont="1"/>
    <xf numFmtId="0" fontId="5" fillId="0" borderId="9" xfId="0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wrapText="1"/>
    </xf>
    <xf numFmtId="165" fontId="3" fillId="0" borderId="9" xfId="0" applyNumberFormat="1" applyFont="1" applyBorder="1"/>
    <xf numFmtId="0" fontId="3" fillId="0" borderId="9" xfId="0" applyFont="1" applyBorder="1" applyAlignment="1">
      <alignment horizontal="center"/>
    </xf>
    <xf numFmtId="0" fontId="12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Millares" xfId="7" builtinId="3"/>
    <cellStyle name="Millares 2" xfId="2" xr:uid="{1EA6B840-A4A6-42E3-ACFA-251A340416EF}"/>
    <cellStyle name="Moneda 2" xfId="3" xr:uid="{52C69A8A-8251-4B6D-A587-D03B63D33150}"/>
    <cellStyle name="Normal" xfId="0" builtinId="0"/>
    <cellStyle name="Normal 2" xfId="1" xr:uid="{5E8F6C54-5EAD-4DEC-8453-97886A6B0C47}"/>
    <cellStyle name="Normal 3" xfId="6" xr:uid="{04CD78F1-E294-4E31-B94D-024E0D48D9D8}"/>
    <cellStyle name="Normal 4" xfId="4" xr:uid="{5BB7CC10-DF2D-447E-91E4-2FC04FA11E47}"/>
    <cellStyle name="Normal 5" xfId="5" xr:uid="{64BD60AE-6781-4A40-BBC2-137456A91A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161925</xdr:rowOff>
    </xdr:from>
    <xdr:ext cx="1895475" cy="619125"/>
    <xdr:pic>
      <xdr:nvPicPr>
        <xdr:cNvPr id="3" name="Imagen 2">
          <a:extLst>
            <a:ext uri="{FF2B5EF4-FFF2-40B4-BE49-F238E27FC236}">
              <a16:creationId xmlns:a16="http://schemas.microsoft.com/office/drawing/2014/main" id="{D70B5B75-41BF-4E9F-B066-8D1343B2E51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356443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161925</xdr:rowOff>
    </xdr:from>
    <xdr:ext cx="1895475" cy="619125"/>
    <xdr:pic>
      <xdr:nvPicPr>
        <xdr:cNvPr id="9" name="Imagen 8">
          <a:extLst>
            <a:ext uri="{FF2B5EF4-FFF2-40B4-BE49-F238E27FC236}">
              <a16:creationId xmlns:a16="http://schemas.microsoft.com/office/drawing/2014/main" id="{C7C1DDD2-6E8C-4A39-8092-1FD64B53840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4316907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161925</xdr:rowOff>
    </xdr:from>
    <xdr:ext cx="1895475" cy="619125"/>
    <xdr:pic>
      <xdr:nvPicPr>
        <xdr:cNvPr id="11" name="Imagen 10">
          <a:extLst>
            <a:ext uri="{FF2B5EF4-FFF2-40B4-BE49-F238E27FC236}">
              <a16:creationId xmlns:a16="http://schemas.microsoft.com/office/drawing/2014/main" id="{89CA1AFD-AB60-4408-BF16-5611DA027E3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5162727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161925</xdr:rowOff>
    </xdr:from>
    <xdr:ext cx="1895475" cy="619125"/>
    <xdr:pic>
      <xdr:nvPicPr>
        <xdr:cNvPr id="7" name="Imagen 6">
          <a:extLst>
            <a:ext uri="{FF2B5EF4-FFF2-40B4-BE49-F238E27FC236}">
              <a16:creationId xmlns:a16="http://schemas.microsoft.com/office/drawing/2014/main" id="{7C4C81C4-A3DE-4D93-A093-C19EFF75272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68543675"/>
          <a:ext cx="1895475" cy="619125"/>
        </a:xfrm>
        <a:prstGeom prst="rect">
          <a:avLst/>
        </a:prstGeom>
      </xdr:spPr>
    </xdr:pic>
    <xdr:clientData/>
  </xdr:oneCellAnchor>
  <xdr:twoCellAnchor editAs="oneCell">
    <xdr:from>
      <xdr:col>13</xdr:col>
      <xdr:colOff>57150</xdr:colOff>
      <xdr:row>0</xdr:row>
      <xdr:rowOff>85725</xdr:rowOff>
    </xdr:from>
    <xdr:to>
      <xdr:col>15</xdr:col>
      <xdr:colOff>95250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D16404-3A67-4F80-8A05-F9BB8F17CB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13" t="2853" r="4628" b="86782"/>
        <a:stretch/>
      </xdr:blipFill>
      <xdr:spPr>
        <a:xfrm>
          <a:off x="10706100" y="85725"/>
          <a:ext cx="1057275" cy="10382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46</xdr:row>
      <xdr:rowOff>161925</xdr:rowOff>
    </xdr:from>
    <xdr:ext cx="1895475" cy="619125"/>
    <xdr:pic>
      <xdr:nvPicPr>
        <xdr:cNvPr id="10" name="Imagen 9">
          <a:extLst>
            <a:ext uri="{FF2B5EF4-FFF2-40B4-BE49-F238E27FC236}">
              <a16:creationId xmlns:a16="http://schemas.microsoft.com/office/drawing/2014/main" id="{2754C9F7-DBB7-4DF4-AC87-4B5DFE43FC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161925</xdr:rowOff>
    </xdr:from>
    <xdr:ext cx="1895475" cy="619125"/>
    <xdr:pic>
      <xdr:nvPicPr>
        <xdr:cNvPr id="12" name="Imagen 11">
          <a:extLst>
            <a:ext uri="{FF2B5EF4-FFF2-40B4-BE49-F238E27FC236}">
              <a16:creationId xmlns:a16="http://schemas.microsoft.com/office/drawing/2014/main" id="{B56CC297-A236-4C05-9D4F-F00C580318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161925</xdr:rowOff>
    </xdr:from>
    <xdr:ext cx="1895475" cy="619125"/>
    <xdr:pic>
      <xdr:nvPicPr>
        <xdr:cNvPr id="13" name="Imagen 12">
          <a:extLst>
            <a:ext uri="{FF2B5EF4-FFF2-40B4-BE49-F238E27FC236}">
              <a16:creationId xmlns:a16="http://schemas.microsoft.com/office/drawing/2014/main" id="{71170444-8B6E-42CF-8F10-EE272026F7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46</xdr:row>
      <xdr:rowOff>161925</xdr:rowOff>
    </xdr:from>
    <xdr:ext cx="1895475" cy="619125"/>
    <xdr:pic>
      <xdr:nvPicPr>
        <xdr:cNvPr id="14" name="Imagen 13">
          <a:extLst>
            <a:ext uri="{FF2B5EF4-FFF2-40B4-BE49-F238E27FC236}">
              <a16:creationId xmlns:a16="http://schemas.microsoft.com/office/drawing/2014/main" id="{5FA54B9E-2965-4237-B6E3-C954C813AF6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13</xdr:col>
      <xdr:colOff>57150</xdr:colOff>
      <xdr:row>46</xdr:row>
      <xdr:rowOff>85725</xdr:rowOff>
    </xdr:from>
    <xdr:ext cx="1057275" cy="1038225"/>
    <xdr:pic>
      <xdr:nvPicPr>
        <xdr:cNvPr id="15" name="Imagen 14">
          <a:extLst>
            <a:ext uri="{FF2B5EF4-FFF2-40B4-BE49-F238E27FC236}">
              <a16:creationId xmlns:a16="http://schemas.microsoft.com/office/drawing/2014/main" id="{6705A0FE-929F-49E7-A3DB-D979ED4CB7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13" t="2853" r="4628" b="86782"/>
        <a:stretch/>
      </xdr:blipFill>
      <xdr:spPr>
        <a:xfrm>
          <a:off x="10848975" y="85725"/>
          <a:ext cx="1057275" cy="10382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D725-8CF0-465B-A2C4-B13E90674DB7}">
  <dimension ref="A2:Q93"/>
  <sheetViews>
    <sheetView tabSelected="1" topLeftCell="A61" workbookViewId="0">
      <selection activeCell="G78" sqref="G78"/>
    </sheetView>
  </sheetViews>
  <sheetFormatPr baseColWidth="10" defaultRowHeight="15" x14ac:dyDescent="0.25"/>
  <cols>
    <col min="3" max="3" width="13" customWidth="1"/>
    <col min="4" max="4" width="12.7109375" customWidth="1"/>
    <col min="5" max="5" width="9.7109375" customWidth="1"/>
    <col min="6" max="6" width="10" customWidth="1"/>
    <col min="7" max="7" width="30" customWidth="1"/>
    <col min="8" max="8" width="13.42578125" customWidth="1"/>
    <col min="9" max="9" width="10" customWidth="1"/>
    <col min="10" max="10" width="10.42578125" customWidth="1"/>
    <col min="11" max="11" width="11" customWidth="1"/>
    <col min="13" max="13" width="9" customWidth="1"/>
    <col min="14" max="14" width="5.85546875" customWidth="1"/>
    <col min="15" max="15" width="9.42578125" customWidth="1"/>
    <col min="16" max="16" width="12" customWidth="1"/>
    <col min="17" max="17" width="10.7109375" customWidth="1"/>
  </cols>
  <sheetData>
    <row r="2" spans="1:17" x14ac:dyDescent="0.25">
      <c r="D2" s="63" t="s">
        <v>0</v>
      </c>
      <c r="E2" s="63"/>
      <c r="F2" s="63"/>
      <c r="G2" s="63"/>
      <c r="H2" s="63"/>
      <c r="I2" s="63"/>
      <c r="J2" s="63"/>
      <c r="K2" s="63"/>
      <c r="L2" s="63"/>
    </row>
    <row r="3" spans="1:17" x14ac:dyDescent="0.25">
      <c r="D3" s="63" t="s">
        <v>18</v>
      </c>
      <c r="E3" s="63"/>
      <c r="F3" s="63"/>
      <c r="G3" s="63"/>
      <c r="H3" s="63"/>
      <c r="I3" s="63"/>
      <c r="J3" s="63"/>
      <c r="K3" s="63"/>
      <c r="L3" s="63"/>
    </row>
    <row r="4" spans="1:17" ht="34.5" customHeight="1" x14ac:dyDescent="0.25">
      <c r="D4" s="64" t="s">
        <v>19</v>
      </c>
      <c r="E4" s="64"/>
      <c r="F4" s="64"/>
      <c r="G4" s="64"/>
      <c r="H4" s="64"/>
      <c r="I4" s="64"/>
      <c r="J4" s="64"/>
      <c r="K4" s="64"/>
      <c r="L4" s="64"/>
    </row>
    <row r="6" spans="1:17" x14ac:dyDescent="0.25">
      <c r="A6" s="57" t="s">
        <v>50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x14ac:dyDescent="0.25">
      <c r="A7" s="57" t="s">
        <v>25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37.5" customHeight="1" x14ac:dyDescent="0.25">
      <c r="A8" s="1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4" t="s">
        <v>12</v>
      </c>
      <c r="M8" s="2" t="s">
        <v>13</v>
      </c>
      <c r="N8" s="2" t="s">
        <v>3</v>
      </c>
      <c r="O8" s="2" t="s">
        <v>14</v>
      </c>
      <c r="P8" s="2" t="s">
        <v>15</v>
      </c>
      <c r="Q8" s="2" t="s">
        <v>16</v>
      </c>
    </row>
    <row r="9" spans="1:17" ht="49.5" x14ac:dyDescent="0.3">
      <c r="A9" s="12">
        <v>1</v>
      </c>
      <c r="B9" s="12">
        <v>5897</v>
      </c>
      <c r="C9" s="5">
        <v>45029</v>
      </c>
      <c r="D9" s="12" t="s">
        <v>53</v>
      </c>
      <c r="E9" s="6">
        <v>3234</v>
      </c>
      <c r="F9" s="11">
        <v>43012</v>
      </c>
      <c r="G9" s="26" t="s">
        <v>62</v>
      </c>
      <c r="H9" s="7">
        <v>5000</v>
      </c>
      <c r="I9" s="9"/>
      <c r="J9" s="13"/>
      <c r="K9" s="7">
        <f>+H9</f>
        <v>5000</v>
      </c>
      <c r="L9" s="14" t="s">
        <v>54</v>
      </c>
      <c r="M9" s="9"/>
      <c r="N9" s="8"/>
      <c r="O9" s="9" t="s">
        <v>55</v>
      </c>
      <c r="P9" s="10" t="s">
        <v>56</v>
      </c>
      <c r="Q9" s="11">
        <v>45028</v>
      </c>
    </row>
    <row r="10" spans="1:17" ht="49.5" x14ac:dyDescent="0.3">
      <c r="A10" s="12">
        <v>2</v>
      </c>
      <c r="B10" s="12">
        <v>5898</v>
      </c>
      <c r="C10" s="5">
        <v>45033</v>
      </c>
      <c r="D10" s="12" t="s">
        <v>57</v>
      </c>
      <c r="E10" s="6">
        <v>6138</v>
      </c>
      <c r="F10" s="11">
        <v>45022</v>
      </c>
      <c r="G10" s="26" t="s">
        <v>58</v>
      </c>
      <c r="H10" s="7">
        <v>1000</v>
      </c>
      <c r="I10" s="9"/>
      <c r="J10" s="13"/>
      <c r="K10" s="7">
        <f t="shared" ref="K10" si="0">+H10</f>
        <v>1000</v>
      </c>
      <c r="L10" s="14" t="s">
        <v>59</v>
      </c>
      <c r="M10" s="9"/>
      <c r="N10" s="8"/>
      <c r="O10" s="9" t="s">
        <v>60</v>
      </c>
      <c r="P10" s="10" t="s">
        <v>61</v>
      </c>
      <c r="Q10" s="11">
        <v>45033</v>
      </c>
    </row>
    <row r="11" spans="1:17" ht="48" x14ac:dyDescent="0.3">
      <c r="A11" s="12">
        <v>3</v>
      </c>
      <c r="B11" s="12">
        <v>5906</v>
      </c>
      <c r="C11" s="5">
        <v>45063</v>
      </c>
      <c r="D11" s="12" t="s">
        <v>66</v>
      </c>
      <c r="E11" s="6">
        <v>5487</v>
      </c>
      <c r="F11" s="48">
        <v>44508</v>
      </c>
      <c r="G11" s="25" t="s">
        <v>67</v>
      </c>
      <c r="H11" s="7">
        <v>1000</v>
      </c>
      <c r="I11" s="9"/>
      <c r="J11" s="7"/>
      <c r="K11" s="7">
        <f>H11</f>
        <v>1000</v>
      </c>
      <c r="L11" s="15" t="s">
        <v>69</v>
      </c>
      <c r="M11" s="9"/>
      <c r="N11" s="8"/>
      <c r="O11" s="9" t="s">
        <v>70</v>
      </c>
      <c r="P11" s="10" t="s">
        <v>63</v>
      </c>
      <c r="Q11" s="11">
        <v>45041</v>
      </c>
    </row>
    <row r="12" spans="1:17" ht="66.75" customHeight="1" thickBot="1" x14ac:dyDescent="0.35">
      <c r="A12" s="55">
        <v>4</v>
      </c>
      <c r="B12" s="45">
        <v>5906</v>
      </c>
      <c r="C12" s="46">
        <v>45063</v>
      </c>
      <c r="D12" s="12" t="s">
        <v>66</v>
      </c>
      <c r="E12" s="47">
        <v>5487</v>
      </c>
      <c r="F12" s="48">
        <v>44508</v>
      </c>
      <c r="G12" s="49" t="s">
        <v>68</v>
      </c>
      <c r="H12" s="50">
        <v>3000</v>
      </c>
      <c r="I12" s="51"/>
      <c r="J12" s="50"/>
      <c r="K12" s="50">
        <f>H12</f>
        <v>3000</v>
      </c>
      <c r="L12" s="52" t="s">
        <v>69</v>
      </c>
      <c r="M12" s="51"/>
      <c r="N12" s="53"/>
      <c r="O12" s="9" t="s">
        <v>70</v>
      </c>
      <c r="P12" s="10" t="s">
        <v>63</v>
      </c>
      <c r="Q12" s="54">
        <v>45041</v>
      </c>
    </row>
    <row r="13" spans="1:17" ht="15.75" thickBot="1" x14ac:dyDescent="0.3">
      <c r="A13" s="65" t="s">
        <v>17</v>
      </c>
      <c r="B13" s="66"/>
      <c r="C13" s="66"/>
      <c r="D13" s="66"/>
      <c r="E13" s="66"/>
      <c r="F13" s="66"/>
      <c r="G13" s="66"/>
      <c r="H13" s="17">
        <f>SUM(H9:H12)</f>
        <v>10000</v>
      </c>
      <c r="I13" s="18">
        <f>SUM(I10:I11)</f>
        <v>0</v>
      </c>
      <c r="J13" s="17">
        <f>SUM(J11)</f>
        <v>0</v>
      </c>
      <c r="K13" s="17">
        <f>SUM(K9:K12)</f>
        <v>10000</v>
      </c>
      <c r="L13" s="19"/>
      <c r="M13" s="20"/>
      <c r="N13" s="21"/>
      <c r="O13" s="22"/>
      <c r="P13" s="23"/>
      <c r="Q13" s="24"/>
    </row>
    <row r="14" spans="1:17" x14ac:dyDescent="0.25">
      <c r="A14" s="57" t="s">
        <v>52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x14ac:dyDescent="0.25">
      <c r="A15" s="57" t="s">
        <v>24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37.5" customHeight="1" x14ac:dyDescent="0.25">
      <c r="A16" s="2" t="s">
        <v>3</v>
      </c>
      <c r="B16" s="2" t="s">
        <v>26</v>
      </c>
      <c r="C16" s="3" t="s">
        <v>20</v>
      </c>
      <c r="D16" s="58" t="s">
        <v>27</v>
      </c>
      <c r="E16" s="58"/>
    </row>
    <row r="17" spans="1:17" ht="36" customHeight="1" x14ac:dyDescent="0.25">
      <c r="A17" s="5">
        <v>45046</v>
      </c>
      <c r="B17" s="6">
        <v>560</v>
      </c>
      <c r="C17" s="7">
        <v>2.02</v>
      </c>
      <c r="D17" s="67" t="s">
        <v>51</v>
      </c>
      <c r="E17" s="67"/>
    </row>
    <row r="18" spans="1:17" ht="37.5" customHeight="1" x14ac:dyDescent="0.25">
      <c r="A18" s="59" t="s">
        <v>21</v>
      </c>
      <c r="B18" s="59"/>
      <c r="C18" s="16">
        <f>+C17</f>
        <v>2.02</v>
      </c>
      <c r="D18" s="60"/>
      <c r="E18" s="60"/>
    </row>
    <row r="19" spans="1:17" hidden="1" x14ac:dyDescent="0.25">
      <c r="A19" s="57" t="s">
        <v>49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idden="1" x14ac:dyDescent="0.25">
      <c r="A20" s="57" t="s">
        <v>23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idden="1" x14ac:dyDescent="0.25">
      <c r="A21" s="2" t="s">
        <v>3</v>
      </c>
      <c r="B21" s="2" t="s">
        <v>22</v>
      </c>
      <c r="C21" s="3" t="s">
        <v>20</v>
      </c>
      <c r="D21" s="58" t="s">
        <v>27</v>
      </c>
      <c r="E21" s="58"/>
    </row>
    <row r="22" spans="1:17" ht="24" hidden="1" customHeight="1" x14ac:dyDescent="0.25">
      <c r="A22" s="5"/>
      <c r="B22" s="9"/>
      <c r="C22" s="7">
        <v>0</v>
      </c>
      <c r="D22" s="61"/>
      <c r="E22" s="62"/>
    </row>
    <row r="23" spans="1:17" hidden="1" x14ac:dyDescent="0.25">
      <c r="A23" s="59" t="s">
        <v>21</v>
      </c>
      <c r="B23" s="59"/>
      <c r="C23" s="16">
        <f>SUM(C22:C22)</f>
        <v>0</v>
      </c>
      <c r="D23" s="60"/>
      <c r="E23" s="60"/>
    </row>
    <row r="24" spans="1:17" hidden="1" x14ac:dyDescent="0.25"/>
    <row r="25" spans="1:17" hidden="1" x14ac:dyDescent="0.25"/>
    <row r="42" spans="4:15" ht="18.75" x14ac:dyDescent="0.3">
      <c r="O42" s="44">
        <v>1</v>
      </c>
    </row>
    <row r="48" spans="4:15" x14ac:dyDescent="0.25">
      <c r="D48" s="63" t="s">
        <v>0</v>
      </c>
      <c r="E48" s="63"/>
      <c r="F48" s="63"/>
      <c r="G48" s="63"/>
      <c r="H48" s="63"/>
      <c r="I48" s="63"/>
      <c r="J48" s="63"/>
      <c r="K48" s="63"/>
      <c r="L48" s="63"/>
    </row>
    <row r="49" spans="4:12" x14ac:dyDescent="0.25">
      <c r="D49" s="63" t="s">
        <v>18</v>
      </c>
      <c r="E49" s="63"/>
      <c r="F49" s="63"/>
      <c r="G49" s="63"/>
      <c r="H49" s="63"/>
      <c r="I49" s="63"/>
      <c r="J49" s="63"/>
      <c r="K49" s="63"/>
      <c r="L49" s="63"/>
    </row>
    <row r="50" spans="4:12" ht="34.5" customHeight="1" x14ac:dyDescent="0.25">
      <c r="D50" s="64" t="s">
        <v>19</v>
      </c>
      <c r="E50" s="64"/>
      <c r="F50" s="64"/>
      <c r="G50" s="64"/>
      <c r="H50" s="64"/>
      <c r="I50" s="64"/>
      <c r="J50" s="64"/>
      <c r="K50" s="64"/>
      <c r="L50" s="64"/>
    </row>
    <row r="53" spans="4:12" x14ac:dyDescent="0.25">
      <c r="D53" s="35"/>
      <c r="E53" s="35"/>
      <c r="F53" s="35"/>
      <c r="G53" s="35"/>
      <c r="H53" s="35"/>
      <c r="I53" s="35"/>
      <c r="J53" s="35"/>
      <c r="K53" s="35"/>
      <c r="L53" s="35"/>
    </row>
    <row r="54" spans="4:12" x14ac:dyDescent="0.25">
      <c r="D54" s="56" t="s">
        <v>28</v>
      </c>
      <c r="E54" s="56"/>
      <c r="F54" s="56"/>
      <c r="G54" s="56"/>
      <c r="H54" s="56"/>
      <c r="I54" s="56"/>
      <c r="J54" s="56"/>
      <c r="K54" s="56"/>
      <c r="L54" s="56"/>
    </row>
    <row r="55" spans="4:12" x14ac:dyDescent="0.25">
      <c r="D55" s="56" t="s">
        <v>65</v>
      </c>
      <c r="E55" s="56"/>
      <c r="F55" s="56"/>
      <c r="G55" s="56"/>
      <c r="H55" s="56"/>
      <c r="I55" s="56"/>
      <c r="J55" s="56"/>
      <c r="K55" s="56"/>
      <c r="L55" s="56"/>
    </row>
    <row r="56" spans="4:12" x14ac:dyDescent="0.25">
      <c r="D56" s="56" t="s">
        <v>29</v>
      </c>
      <c r="E56" s="56"/>
      <c r="F56" s="56"/>
      <c r="G56" s="56"/>
      <c r="H56" s="56"/>
      <c r="I56" s="56"/>
      <c r="J56" s="56"/>
      <c r="K56" s="56"/>
      <c r="L56" s="56"/>
    </row>
    <row r="58" spans="4:12" x14ac:dyDescent="0.25">
      <c r="D58" s="27"/>
      <c r="E58" s="27"/>
      <c r="F58" s="27"/>
      <c r="G58" s="27"/>
      <c r="H58" s="39" t="s">
        <v>30</v>
      </c>
      <c r="I58" s="40"/>
      <c r="J58" s="36"/>
      <c r="K58" s="36"/>
      <c r="L58" s="36"/>
    </row>
    <row r="59" spans="4:12" ht="23.25" x14ac:dyDescent="0.25">
      <c r="D59" s="34" t="s">
        <v>31</v>
      </c>
      <c r="E59" s="33" t="s">
        <v>32</v>
      </c>
      <c r="F59" s="33" t="s">
        <v>33</v>
      </c>
      <c r="G59" s="33" t="s">
        <v>34</v>
      </c>
      <c r="H59" s="33" t="s">
        <v>35</v>
      </c>
      <c r="I59" s="33" t="s">
        <v>36</v>
      </c>
      <c r="J59" s="34" t="s">
        <v>37</v>
      </c>
      <c r="K59" s="33" t="s">
        <v>38</v>
      </c>
      <c r="L59" s="33" t="s">
        <v>39</v>
      </c>
    </row>
    <row r="60" spans="4:12" ht="33.75" x14ac:dyDescent="0.25">
      <c r="D60" s="28">
        <v>1</v>
      </c>
      <c r="E60" s="29" t="s">
        <v>40</v>
      </c>
      <c r="F60" s="30" t="s">
        <v>41</v>
      </c>
      <c r="G60" s="29" t="s">
        <v>42</v>
      </c>
      <c r="H60" s="31">
        <v>116966.24</v>
      </c>
      <c r="I60" s="31">
        <v>58771.14</v>
      </c>
      <c r="J60" s="31">
        <v>10037.040000000001</v>
      </c>
      <c r="K60" s="31">
        <f>+H60+I60-J60</f>
        <v>165700.34</v>
      </c>
      <c r="L60" s="32">
        <v>167674.34</v>
      </c>
    </row>
    <row r="61" spans="4:12" ht="33.75" x14ac:dyDescent="0.25">
      <c r="D61" s="28">
        <v>2</v>
      </c>
      <c r="E61" s="29" t="s">
        <v>40</v>
      </c>
      <c r="F61" s="30" t="s">
        <v>43</v>
      </c>
      <c r="G61" s="29" t="s">
        <v>44</v>
      </c>
      <c r="H61" s="31">
        <v>24565.19</v>
      </c>
      <c r="I61" s="31">
        <v>2.02</v>
      </c>
      <c r="J61" s="31">
        <v>3.97</v>
      </c>
      <c r="K61" s="31">
        <f>+H61+I61-J61</f>
        <v>24563.239999999998</v>
      </c>
      <c r="L61" s="32">
        <v>24563.24</v>
      </c>
    </row>
    <row r="62" spans="4:12" ht="33.75" x14ac:dyDescent="0.25">
      <c r="D62" s="28">
        <v>3</v>
      </c>
      <c r="E62" s="29" t="s">
        <v>40</v>
      </c>
      <c r="F62" s="30" t="s">
        <v>45</v>
      </c>
      <c r="G62" s="29" t="s">
        <v>46</v>
      </c>
      <c r="H62" s="31">
        <v>0</v>
      </c>
      <c r="I62" s="31">
        <v>10000</v>
      </c>
      <c r="J62" s="31">
        <v>10000</v>
      </c>
      <c r="K62" s="31">
        <f>+H62+I62-J62</f>
        <v>0</v>
      </c>
      <c r="L62" s="32">
        <v>0</v>
      </c>
    </row>
    <row r="63" spans="4:12" ht="33.75" x14ac:dyDescent="0.25">
      <c r="D63" s="28">
        <v>4</v>
      </c>
      <c r="E63" s="29" t="s">
        <v>40</v>
      </c>
      <c r="F63" s="30" t="s">
        <v>47</v>
      </c>
      <c r="G63" s="29" t="s">
        <v>48</v>
      </c>
      <c r="H63" s="31">
        <v>0</v>
      </c>
      <c r="I63" s="31">
        <v>499</v>
      </c>
      <c r="J63" s="31">
        <v>499</v>
      </c>
      <c r="K63" s="31">
        <v>0</v>
      </c>
      <c r="L63" s="32">
        <v>0</v>
      </c>
    </row>
    <row r="64" spans="4:12" x14ac:dyDescent="0.25">
      <c r="D64" s="41" t="s">
        <v>11</v>
      </c>
      <c r="E64" s="42"/>
      <c r="F64" s="42"/>
      <c r="G64" s="43"/>
      <c r="H64" s="37">
        <f>SUM(H60:H63)</f>
        <v>141531.43</v>
      </c>
      <c r="I64" s="37">
        <f t="shared" ref="I64:K64" si="1">SUM(I60:I63)</f>
        <v>69272.160000000003</v>
      </c>
      <c r="J64" s="37">
        <f t="shared" si="1"/>
        <v>20540.010000000002</v>
      </c>
      <c r="K64" s="37">
        <f t="shared" si="1"/>
        <v>190263.58</v>
      </c>
      <c r="L64" s="37">
        <f>SUM(L60:L63)</f>
        <v>192237.58</v>
      </c>
    </row>
    <row r="66" spans="1:12" x14ac:dyDescent="0.25">
      <c r="D66" s="68" t="s">
        <v>71</v>
      </c>
      <c r="E66" s="68"/>
      <c r="F66" s="68"/>
      <c r="G66" s="68"/>
      <c r="H66" s="68"/>
      <c r="I66" s="68"/>
      <c r="J66" s="68"/>
      <c r="K66" s="68"/>
      <c r="L66" s="68"/>
    </row>
    <row r="67" spans="1:12" x14ac:dyDescent="0.25">
      <c r="D67" s="68"/>
      <c r="E67" s="68"/>
      <c r="F67" s="68"/>
      <c r="G67" s="68"/>
      <c r="H67" s="68"/>
      <c r="I67" s="68"/>
      <c r="J67" s="68"/>
      <c r="K67" s="68"/>
      <c r="L67" s="68"/>
    </row>
    <row r="68" spans="1:12" x14ac:dyDescent="0.25">
      <c r="D68" s="68"/>
      <c r="E68" s="68"/>
      <c r="F68" s="68"/>
      <c r="G68" s="68"/>
      <c r="H68" s="68"/>
      <c r="I68" s="68"/>
      <c r="J68" s="68"/>
      <c r="K68" s="68"/>
      <c r="L68" s="68"/>
    </row>
    <row r="69" spans="1:12" x14ac:dyDescent="0.25">
      <c r="D69" s="68"/>
      <c r="E69" s="68"/>
      <c r="F69" s="68"/>
      <c r="G69" s="68"/>
      <c r="H69" s="68"/>
      <c r="I69" s="68"/>
      <c r="J69" s="68"/>
      <c r="K69" s="68"/>
      <c r="L69" s="68"/>
    </row>
    <row r="73" spans="1:12" x14ac:dyDescent="0.25">
      <c r="A73" s="38" t="s">
        <v>64</v>
      </c>
    </row>
    <row r="93" spans="15:15" ht="18.75" x14ac:dyDescent="0.3">
      <c r="O93" s="44">
        <v>2</v>
      </c>
    </row>
  </sheetData>
  <mergeCells count="25">
    <mergeCell ref="D66:L69"/>
    <mergeCell ref="A13:G13"/>
    <mergeCell ref="A14:Q14"/>
    <mergeCell ref="A15:Q15"/>
    <mergeCell ref="A18:B18"/>
    <mergeCell ref="D16:E16"/>
    <mergeCell ref="D17:E17"/>
    <mergeCell ref="D18:E18"/>
    <mergeCell ref="D2:L2"/>
    <mergeCell ref="D3:L3"/>
    <mergeCell ref="D4:L4"/>
    <mergeCell ref="A6:Q6"/>
    <mergeCell ref="A7:Q7"/>
    <mergeCell ref="D56:L56"/>
    <mergeCell ref="A19:Q19"/>
    <mergeCell ref="A20:Q20"/>
    <mergeCell ref="D21:E21"/>
    <mergeCell ref="A23:B23"/>
    <mergeCell ref="D23:E23"/>
    <mergeCell ref="D22:E22"/>
    <mergeCell ref="D48:L48"/>
    <mergeCell ref="D49:L49"/>
    <mergeCell ref="D50:L50"/>
    <mergeCell ref="D54:L54"/>
    <mergeCell ref="D55:L55"/>
  </mergeCells>
  <phoneticPr fontId="18" type="noConversion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A622-52D4-48DA-9C76-AC36781597F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Solis</dc:creator>
  <cp:lastModifiedBy>Sara Magaly Toledo Milián</cp:lastModifiedBy>
  <cp:lastPrinted>2023-05-22T19:08:36Z</cp:lastPrinted>
  <dcterms:created xsi:type="dcterms:W3CDTF">2018-07-20T20:07:43Z</dcterms:created>
  <dcterms:modified xsi:type="dcterms:W3CDTF">2023-05-29T15:55:19Z</dcterms:modified>
</cp:coreProperties>
</file>